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cts\Hidden Valley Lake CSD\99-4798 North Shore Ct. Sewer Rehabilitation\Bid Tab\"/>
    </mc:Choice>
  </mc:AlternateContent>
  <xr:revisionPtr revIDLastSave="0" documentId="13_ncr:1_{2A973253-C34F-4FE6-B337-F5BC58681C81}" xr6:coauthVersionLast="47" xr6:coauthVersionMax="47" xr10:uidLastSave="{00000000-0000-0000-0000-000000000000}"/>
  <bookViews>
    <workbookView xWindow="90" yWindow="600" windowWidth="28710" windowHeight="15600" activeTab="1" xr2:uid="{00000000-000D-0000-FFFF-FFFF00000000}"/>
  </bookViews>
  <sheets>
    <sheet name="Bid Tab" sheetId="1" r:id="rId1"/>
    <sheet name="Bid Tab-8.5x11" sheetId="3" r:id="rId2"/>
    <sheet name="Sheet1" sheetId="4" r:id="rId3"/>
  </sheets>
  <definedNames>
    <definedName name="_xlnm.Print_Area" localSheetId="0">'Bid Tab'!$A$1:$P$49</definedName>
    <definedName name="_xlnm.Print_Area" localSheetId="1">'Bid Tab-8.5x11'!$A$1:$J$25</definedName>
    <definedName name="_xlnm.Print_Titles" localSheetId="0">'Bid Tab'!$A:$D</definedName>
    <definedName name="_xlnm.Print_Titles" localSheetId="1">'Bid Tab-8.5x11'!$A:$D,'Bid Tab-8.5x11'!$1:$7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3" l="1"/>
  <c r="J12" i="3"/>
  <c r="J13" i="3"/>
  <c r="J14" i="3"/>
  <c r="J15" i="3"/>
  <c r="J16" i="3"/>
  <c r="J17" i="3"/>
  <c r="J18" i="3"/>
  <c r="J19" i="3"/>
  <c r="J20" i="3"/>
  <c r="J11" i="3"/>
  <c r="H12" i="3"/>
  <c r="H13" i="3"/>
  <c r="H14" i="3"/>
  <c r="H15" i="3"/>
  <c r="H16" i="3"/>
  <c r="H17" i="3"/>
  <c r="H18" i="3"/>
  <c r="H19" i="3"/>
  <c r="H20" i="3"/>
  <c r="H11" i="3"/>
  <c r="F12" i="3"/>
  <c r="F13" i="3"/>
  <c r="F14" i="3"/>
  <c r="F15" i="3"/>
  <c r="F16" i="3"/>
  <c r="F17" i="3"/>
  <c r="F18" i="3"/>
  <c r="F19" i="3"/>
  <c r="F11" i="3"/>
  <c r="C19" i="3"/>
  <c r="C17" i="3"/>
  <c r="C14" i="3"/>
  <c r="F41" i="1"/>
  <c r="H41" i="1"/>
  <c r="J41" i="1"/>
  <c r="L41" i="1"/>
  <c r="N41" i="1"/>
  <c r="P41" i="1"/>
  <c r="F42" i="1"/>
  <c r="H42" i="1"/>
  <c r="J42" i="1"/>
  <c r="L42" i="1"/>
  <c r="N42" i="1"/>
  <c r="P42" i="1"/>
  <c r="F43" i="1"/>
  <c r="H43" i="1"/>
  <c r="J43" i="1"/>
  <c r="L43" i="1"/>
  <c r="N43" i="1"/>
  <c r="P43" i="1"/>
  <c r="F44" i="1"/>
  <c r="H44" i="1"/>
  <c r="J44" i="1"/>
  <c r="L44" i="1"/>
  <c r="N44" i="1"/>
  <c r="P44" i="1"/>
  <c r="F45" i="1"/>
  <c r="H45" i="1"/>
  <c r="J45" i="1"/>
  <c r="L45" i="1"/>
  <c r="N45" i="1"/>
  <c r="P45" i="1"/>
  <c r="F46" i="1"/>
  <c r="H46" i="1"/>
  <c r="J46" i="1"/>
  <c r="L46" i="1"/>
  <c r="N46" i="1"/>
  <c r="P46" i="1"/>
  <c r="F47" i="1"/>
  <c r="H47" i="1"/>
  <c r="J47" i="1"/>
  <c r="L47" i="1"/>
  <c r="N47" i="1"/>
  <c r="P47" i="1"/>
  <c r="F48" i="1"/>
  <c r="H48" i="1"/>
  <c r="J48" i="1"/>
  <c r="L48" i="1"/>
  <c r="N48" i="1"/>
  <c r="P48" i="1"/>
  <c r="F49" i="1"/>
  <c r="H49" i="1"/>
  <c r="J49" i="1"/>
  <c r="L49" i="1"/>
  <c r="N49" i="1"/>
  <c r="P49" i="1"/>
  <c r="F50" i="1"/>
  <c r="H50" i="1"/>
  <c r="J50" i="1"/>
  <c r="L50" i="1"/>
  <c r="N50" i="1"/>
  <c r="P50" i="1"/>
  <c r="F51" i="1"/>
  <c r="H51" i="1"/>
  <c r="J51" i="1"/>
  <c r="L51" i="1"/>
  <c r="N51" i="1"/>
  <c r="P51" i="1"/>
  <c r="F52" i="1"/>
  <c r="H52" i="1"/>
  <c r="J52" i="1"/>
  <c r="L52" i="1"/>
  <c r="N52" i="1"/>
  <c r="P52" i="1"/>
  <c r="F53" i="1"/>
  <c r="H53" i="1"/>
  <c r="J53" i="1"/>
  <c r="L53" i="1"/>
  <c r="N53" i="1"/>
  <c r="P53" i="1"/>
  <c r="F54" i="1"/>
  <c r="H54" i="1"/>
  <c r="J54" i="1"/>
  <c r="L54" i="1"/>
  <c r="N54" i="1"/>
  <c r="P54" i="1"/>
  <c r="F55" i="1"/>
  <c r="H55" i="1"/>
  <c r="J55" i="1"/>
  <c r="L55" i="1"/>
  <c r="N55" i="1"/>
  <c r="P55" i="1"/>
  <c r="F56" i="1"/>
  <c r="H56" i="1"/>
  <c r="J56" i="1"/>
  <c r="L56" i="1"/>
  <c r="N56" i="1"/>
  <c r="P56" i="1"/>
  <c r="F57" i="1"/>
  <c r="H57" i="1"/>
  <c r="J57" i="1"/>
  <c r="L57" i="1"/>
  <c r="N57" i="1"/>
  <c r="P57" i="1"/>
  <c r="F58" i="1"/>
  <c r="H58" i="1"/>
  <c r="J58" i="1"/>
  <c r="L58" i="1"/>
  <c r="N58" i="1"/>
  <c r="P58" i="1"/>
  <c r="F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P26" i="1"/>
  <c r="P27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J8" i="1"/>
  <c r="H8" i="1"/>
  <c r="H59" i="1" s="1"/>
  <c r="F59" i="1" l="1"/>
  <c r="J59" i="1"/>
  <c r="E20" i="3" l="1"/>
  <c r="F20" i="3" s="1"/>
  <c r="F21" i="3" s="1"/>
  <c r="H21" i="3"/>
  <c r="P8" i="1" l="1"/>
  <c r="P59" i="1" s="1"/>
  <c r="N8" i="1"/>
  <c r="N59" i="1" s="1"/>
  <c r="L8" i="1"/>
  <c r="L59" i="1" s="1"/>
</calcChain>
</file>

<file path=xl/sharedStrings.xml><?xml version="1.0" encoding="utf-8"?>
<sst xmlns="http://schemas.openxmlformats.org/spreadsheetml/2006/main" count="86" uniqueCount="37">
  <si>
    <t>Engineer's Estimate</t>
  </si>
  <si>
    <t>Item</t>
  </si>
  <si>
    <t>Estimated</t>
  </si>
  <si>
    <t>Unit of</t>
  </si>
  <si>
    <t>Unit</t>
  </si>
  <si>
    <t>No.</t>
  </si>
  <si>
    <t>Description</t>
  </si>
  <si>
    <t>Quantity</t>
  </si>
  <si>
    <t>Measure</t>
  </si>
  <si>
    <t>Cost</t>
  </si>
  <si>
    <t>Total</t>
  </si>
  <si>
    <t>Total Cost</t>
  </si>
  <si>
    <t>Bid Tabulation</t>
  </si>
  <si>
    <t>Northwest Paving</t>
  </si>
  <si>
    <t>Dunton Construction</t>
  </si>
  <si>
    <t>All-American Construction</t>
  </si>
  <si>
    <t>Knife River Construction</t>
  </si>
  <si>
    <t>Franklin Construction</t>
  </si>
  <si>
    <t>Hidden Valley Lake Community Services District</t>
  </si>
  <si>
    <t>Traffic Control System</t>
  </si>
  <si>
    <t>LS</t>
  </si>
  <si>
    <t>Trench Shoring and Bracing</t>
  </si>
  <si>
    <t>Sewer Flow Control</t>
  </si>
  <si>
    <t>Rehabilitate 6-inch Sanitary Sewer Main by CIPP</t>
  </si>
  <si>
    <t>LF</t>
  </si>
  <si>
    <t>Reinstate Lateral and Install Cured-in-Place Top Hat</t>
  </si>
  <si>
    <t>EA</t>
  </si>
  <si>
    <t>CIPP Pre-Liner</t>
  </si>
  <si>
    <t>Replace 6-inch Sanitary Sewer Main with 6-inch PVC by Open Cut Construction</t>
  </si>
  <si>
    <t>Reconnect Laterals to new Sewer Main By Open Cut Construction</t>
  </si>
  <si>
    <t>Asphalt Concrete Trench Paving (Permanent)</t>
  </si>
  <si>
    <t>TON</t>
  </si>
  <si>
    <t>Mobilization</t>
  </si>
  <si>
    <t>Bid Opening:  Tuesday, June 14, 2022 at 11:00 AM</t>
  </si>
  <si>
    <t>Piazza Construction</t>
  </si>
  <si>
    <t>Kerex Engineering, Inc.</t>
  </si>
  <si>
    <t>North Shore Ct Sewer Rehabilitation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</si>
</sst>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&quot;$&quot;#,##0"/>
  </numFmts>
  <fonts count="25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4"/>
      <name val="CG Times"/>
    </font>
    <font>
      <sz val="10"/>
      <name val="MS Sans Serif"/>
      <family val="2"/>
    </font>
    <font>
      <b/>
      <sz val="20"/>
      <name val="CG Times"/>
    </font>
    <font>
      <sz val="10"/>
      <name val="Arial"/>
      <family val="2"/>
    </font>
    <font>
      <b/>
      <sz val="14"/>
      <name val="CG Times"/>
    </font>
    <font>
      <b/>
      <sz val="12"/>
      <name val="CG Times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 Nova"/>
      <family val="2"/>
    </font>
    <font>
      <sz val="14"/>
      <name val="Arial Nova"/>
      <family val="2"/>
    </font>
    <font>
      <sz val="14"/>
      <color indexed="8"/>
      <name val="Arial Nova"/>
      <family val="2"/>
    </font>
    <font>
      <b/>
      <sz val="16"/>
      <name val="Arial Nova"/>
      <family val="2"/>
    </font>
    <font>
      <sz val="16"/>
      <name val="Arial Nova"/>
      <family val="2"/>
    </font>
    <font>
      <b/>
      <sz val="20"/>
      <color indexed="8"/>
      <name val="Arial"/>
      <family val="2"/>
    </font>
    <font>
      <sz val="14"/>
      <name val="Calibri"/>
      <family val="2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8" fontId="4" fillId="0" borderId="0" applyFont="0" applyFill="0" applyBorder="0" applyAlignment="0" applyProtection="0"/>
    <xf numFmtId="164" fontId="2" fillId="0" borderId="0">
      <alignment vertical="center"/>
    </xf>
    <xf numFmtId="0" fontId="1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 applyFill="1" applyAlignment="1">
      <alignment vertical="center"/>
    </xf>
    <xf numFmtId="1" fontId="5" fillId="0" borderId="0" xfId="2" applyNumberFormat="1" applyFont="1" applyFill="1" applyAlignment="1">
      <alignment horizontal="centerContinuous" vertical="center"/>
    </xf>
    <xf numFmtId="0" fontId="6" fillId="0" borderId="0" xfId="0" applyFont="1" applyFill="1"/>
    <xf numFmtId="1" fontId="7" fillId="0" borderId="0" xfId="2" applyNumberFormat="1" applyFont="1" applyFill="1" applyAlignment="1">
      <alignment horizontal="centerContinuous" vertical="center"/>
    </xf>
    <xf numFmtId="49" fontId="7" fillId="0" borderId="0" xfId="2" applyNumberFormat="1" applyFont="1" applyFill="1" applyAlignment="1">
      <alignment horizontal="centerContinuous" vertical="center" wrapText="1"/>
    </xf>
    <xf numFmtId="3" fontId="7" fillId="0" borderId="0" xfId="2" applyNumberFormat="1" applyFont="1" applyFill="1" applyAlignment="1">
      <alignment horizontal="centerContinuous" vertical="center"/>
    </xf>
    <xf numFmtId="49" fontId="7" fillId="0" borderId="0" xfId="2" applyNumberFormat="1" applyFont="1" applyFill="1" applyAlignment="1">
      <alignment horizontal="centerContinuous" vertical="center"/>
    </xf>
    <xf numFmtId="165" fontId="7" fillId="0" borderId="0" xfId="2" applyNumberFormat="1" applyFont="1" applyFill="1" applyAlignment="1">
      <alignment horizontal="centerContinuous" vertical="center"/>
    </xf>
    <xf numFmtId="5" fontId="7" fillId="0" borderId="0" xfId="2" applyNumberFormat="1" applyFont="1" applyFill="1" applyAlignment="1">
      <alignment horizontal="centerContinuous" vertical="center"/>
    </xf>
    <xf numFmtId="0" fontId="9" fillId="0" borderId="0" xfId="0" applyFont="1" applyFill="1"/>
    <xf numFmtId="0" fontId="6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/>
    <xf numFmtId="0" fontId="3" fillId="0" borderId="0" xfId="0" applyFont="1" applyFill="1" applyBorder="1" applyAlignment="1">
      <alignment horizontal="centerContinuous" vertical="center"/>
    </xf>
    <xf numFmtId="0" fontId="11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Border="1"/>
    <xf numFmtId="165" fontId="1" fillId="0" borderId="0" xfId="0" applyNumberFormat="1" applyFont="1" applyFill="1" applyAlignment="1">
      <alignment horizontal="centerContinuous"/>
    </xf>
    <xf numFmtId="0" fontId="1" fillId="0" borderId="14" xfId="0" applyFont="1" applyFill="1" applyBorder="1"/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4" fillId="0" borderId="0" xfId="0" applyFont="1" applyFill="1"/>
    <xf numFmtId="1" fontId="8" fillId="0" borderId="34" xfId="2" applyNumberFormat="1" applyFont="1" applyFill="1" applyBorder="1" applyAlignment="1">
      <alignment horizontal="center" vertical="center"/>
    </xf>
    <xf numFmtId="49" fontId="8" fillId="0" borderId="24" xfId="2" applyNumberFormat="1" applyFont="1" applyFill="1" applyBorder="1" applyAlignment="1">
      <alignment horizontal="center" vertical="center" wrapText="1"/>
    </xf>
    <xf numFmtId="3" fontId="8" fillId="0" borderId="31" xfId="2" applyNumberFormat="1" applyFont="1" applyFill="1" applyBorder="1" applyAlignment="1">
      <alignment horizontal="center" vertical="center"/>
    </xf>
    <xf numFmtId="49" fontId="8" fillId="0" borderId="32" xfId="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6" fillId="0" borderId="0" xfId="0" applyFont="1" applyFill="1"/>
    <xf numFmtId="1" fontId="17" fillId="0" borderId="0" xfId="2" applyNumberFormat="1" applyFont="1" applyFill="1" applyAlignment="1">
      <alignment horizontal="center" vertical="center" wrapText="1"/>
    </xf>
    <xf numFmtId="49" fontId="17" fillId="0" borderId="0" xfId="2" applyNumberFormat="1" applyFont="1" applyFill="1" applyAlignment="1">
      <alignment horizontal="center" vertical="center" wrapText="1"/>
    </xf>
    <xf numFmtId="3" fontId="17" fillId="0" borderId="0" xfId="2" applyNumberFormat="1" applyFont="1" applyFill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165" fontId="17" fillId="0" borderId="9" xfId="0" applyNumberFormat="1" applyFont="1" applyFill="1" applyBorder="1" applyAlignment="1">
      <alignment horizontal="center" vertical="center"/>
    </xf>
    <xf numFmtId="5" fontId="17" fillId="0" borderId="10" xfId="0" applyNumberFormat="1" applyFont="1" applyFill="1" applyBorder="1" applyAlignment="1">
      <alignment horizontal="center" vertical="center"/>
    </xf>
    <xf numFmtId="165" fontId="17" fillId="0" borderId="7" xfId="0" applyNumberFormat="1" applyFont="1" applyFill="1" applyBorder="1" applyAlignment="1">
      <alignment horizontal="center" vertical="center"/>
    </xf>
    <xf numFmtId="5" fontId="17" fillId="0" borderId="5" xfId="0" applyNumberFormat="1" applyFont="1" applyFill="1" applyBorder="1" applyAlignment="1">
      <alignment horizontal="center" vertical="center"/>
    </xf>
    <xf numFmtId="165" fontId="17" fillId="0" borderId="33" xfId="0" applyNumberFormat="1" applyFont="1" applyFill="1" applyBorder="1" applyAlignment="1">
      <alignment horizontal="center" vertical="center"/>
    </xf>
    <xf numFmtId="5" fontId="17" fillId="0" borderId="36" xfId="0" applyNumberFormat="1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/>
    </xf>
    <xf numFmtId="5" fontId="17" fillId="0" borderId="12" xfId="0" applyNumberFormat="1" applyFont="1" applyFill="1" applyBorder="1" applyAlignment="1">
      <alignment horizontal="center" vertical="center"/>
    </xf>
    <xf numFmtId="165" fontId="17" fillId="0" borderId="8" xfId="0" applyNumberFormat="1" applyFont="1" applyFill="1" applyBorder="1" applyAlignment="1">
      <alignment horizontal="center" vertical="center"/>
    </xf>
    <xf numFmtId="5" fontId="17" fillId="0" borderId="6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65" fontId="17" fillId="0" borderId="13" xfId="0" applyNumberFormat="1" applyFont="1" applyFill="1" applyBorder="1" applyAlignment="1">
      <alignment horizontal="center" vertical="center"/>
    </xf>
    <xf numFmtId="5" fontId="17" fillId="0" borderId="14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0" fontId="18" fillId="0" borderId="14" xfId="0" applyFont="1" applyFill="1" applyBorder="1"/>
    <xf numFmtId="0" fontId="18" fillId="0" borderId="0" xfId="0" applyFont="1" applyFill="1"/>
    <xf numFmtId="0" fontId="18" fillId="0" borderId="13" xfId="0" applyFont="1" applyFill="1" applyBorder="1"/>
    <xf numFmtId="165" fontId="19" fillId="0" borderId="35" xfId="2" applyNumberFormat="1" applyFont="1" applyBorder="1" applyAlignment="1">
      <alignment horizontal="right" vertical="center" indent="1"/>
    </xf>
    <xf numFmtId="166" fontId="18" fillId="0" borderId="19" xfId="2" applyNumberFormat="1" applyFont="1" applyFill="1" applyBorder="1" applyAlignment="1">
      <alignment vertical="center"/>
    </xf>
    <xf numFmtId="49" fontId="18" fillId="0" borderId="0" xfId="2" applyNumberFormat="1" applyFont="1" applyFill="1" applyAlignment="1">
      <alignment horizontal="left" vertical="center" wrapText="1"/>
    </xf>
    <xf numFmtId="49" fontId="17" fillId="0" borderId="16" xfId="2" applyNumberFormat="1" applyFont="1" applyFill="1" applyBorder="1" applyAlignment="1">
      <alignment horizontal="left" vertical="center"/>
    </xf>
    <xf numFmtId="0" fontId="18" fillId="0" borderId="15" xfId="0" applyFont="1" applyFill="1" applyBorder="1"/>
    <xf numFmtId="165" fontId="18" fillId="0" borderId="16" xfId="2" applyNumberFormat="1" applyFont="1" applyFill="1" applyBorder="1" applyAlignment="1">
      <alignment vertical="center"/>
    </xf>
    <xf numFmtId="7" fontId="17" fillId="0" borderId="20" xfId="2" applyNumberFormat="1" applyFont="1" applyFill="1" applyBorder="1" applyAlignment="1">
      <alignment vertical="center"/>
    </xf>
    <xf numFmtId="165" fontId="17" fillId="0" borderId="15" xfId="2" applyNumberFormat="1" applyFont="1" applyFill="1" applyBorder="1" applyAlignment="1">
      <alignment vertical="center"/>
    </xf>
    <xf numFmtId="165" fontId="17" fillId="0" borderId="16" xfId="2" applyNumberFormat="1" applyFont="1" applyFill="1" applyBorder="1" applyAlignment="1">
      <alignment vertical="center"/>
    </xf>
    <xf numFmtId="165" fontId="18" fillId="0" borderId="18" xfId="0" applyNumberFormat="1" applyFont="1" applyFill="1" applyBorder="1" applyAlignment="1">
      <alignment horizontal="right" vertical="center" wrapText="1"/>
    </xf>
    <xf numFmtId="165" fontId="18" fillId="0" borderId="19" xfId="2" applyNumberFormat="1" applyFont="1" applyFill="1" applyBorder="1" applyAlignment="1">
      <alignment vertical="center"/>
    </xf>
    <xf numFmtId="165" fontId="18" fillId="0" borderId="21" xfId="0" applyNumberFormat="1" applyFont="1" applyFill="1" applyBorder="1" applyAlignment="1">
      <alignment horizontal="right" vertical="center" wrapText="1"/>
    </xf>
    <xf numFmtId="49" fontId="19" fillId="0" borderId="17" xfId="2" applyNumberFormat="1" applyFont="1" applyBorder="1" applyAlignment="1">
      <alignment horizontal="left" vertical="center" wrapText="1"/>
    </xf>
    <xf numFmtId="3" fontId="19" fillId="0" borderId="17" xfId="4" applyNumberFormat="1" applyFont="1" applyFill="1" applyBorder="1" applyAlignment="1">
      <alignment horizontal="center" vertical="center"/>
    </xf>
    <xf numFmtId="49" fontId="19" fillId="0" borderId="17" xfId="2" applyNumberFormat="1" applyFont="1" applyBorder="1" applyAlignment="1">
      <alignment horizontal="center" vertical="center" wrapText="1"/>
    </xf>
    <xf numFmtId="165" fontId="19" fillId="0" borderId="17" xfId="1" applyNumberFormat="1" applyFont="1" applyFill="1" applyBorder="1" applyAlignment="1">
      <alignment vertical="center"/>
    </xf>
    <xf numFmtId="166" fontId="18" fillId="0" borderId="0" xfId="0" applyNumberFormat="1" applyFont="1" applyFill="1"/>
    <xf numFmtId="7" fontId="18" fillId="0" borderId="17" xfId="2" applyNumberFormat="1" applyFont="1" applyBorder="1" applyAlignment="1">
      <alignment horizontal="center" vertical="center"/>
    </xf>
    <xf numFmtId="7" fontId="19" fillId="0" borderId="17" xfId="1" applyNumberFormat="1" applyFont="1" applyFill="1" applyBorder="1" applyAlignment="1" applyProtection="1">
      <alignment horizontal="center" vertical="center"/>
      <protection locked="0"/>
    </xf>
    <xf numFmtId="49" fontId="19" fillId="0" borderId="39" xfId="2" applyNumberFormat="1" applyFont="1" applyBorder="1" applyAlignment="1">
      <alignment horizontal="center" vertical="center" wrapText="1"/>
    </xf>
    <xf numFmtId="49" fontId="19" fillId="0" borderId="35" xfId="2" applyNumberFormat="1" applyFont="1" applyBorder="1" applyAlignment="1">
      <alignment horizontal="left" vertical="center" wrapText="1"/>
    </xf>
    <xf numFmtId="3" fontId="19" fillId="0" borderId="35" xfId="4" applyNumberFormat="1" applyFont="1" applyFill="1" applyBorder="1" applyAlignment="1">
      <alignment horizontal="center" vertical="center"/>
    </xf>
    <xf numFmtId="49" fontId="19" fillId="0" borderId="35" xfId="2" applyNumberFormat="1" applyFont="1" applyBorder="1" applyAlignment="1">
      <alignment horizontal="center" vertical="center" wrapText="1"/>
    </xf>
    <xf numFmtId="7" fontId="18" fillId="0" borderId="35" xfId="2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20" fillId="0" borderId="17" xfId="0" applyNumberFormat="1" applyFont="1" applyFill="1" applyBorder="1" applyAlignment="1">
      <alignment horizontal="center" vertical="center"/>
    </xf>
    <xf numFmtId="165" fontId="18" fillId="0" borderId="19" xfId="2" applyNumberFormat="1" applyFont="1" applyFill="1" applyBorder="1" applyAlignment="1">
      <alignment horizontal="right" vertical="center"/>
    </xf>
    <xf numFmtId="165" fontId="19" fillId="0" borderId="17" xfId="2" applyNumberFormat="1" applyFont="1" applyBorder="1" applyAlignment="1">
      <alignment horizontal="right" vertical="center" indent="1"/>
    </xf>
    <xf numFmtId="165" fontId="19" fillId="0" borderId="19" xfId="2" applyNumberFormat="1" applyFont="1" applyBorder="1" applyAlignment="1">
      <alignment horizontal="right" vertical="center" indent="1"/>
    </xf>
    <xf numFmtId="0" fontId="12" fillId="0" borderId="0" xfId="0" applyFont="1" applyFill="1"/>
    <xf numFmtId="0" fontId="12" fillId="0" borderId="31" xfId="0" applyFont="1" applyFill="1" applyBorder="1"/>
    <xf numFmtId="0" fontId="12" fillId="0" borderId="32" xfId="0" applyFont="1" applyFill="1" applyBorder="1"/>
    <xf numFmtId="165" fontId="12" fillId="0" borderId="16" xfId="0" applyNumberFormat="1" applyFont="1" applyFill="1" applyBorder="1"/>
    <xf numFmtId="0" fontId="12" fillId="0" borderId="51" xfId="0" applyFont="1" applyFill="1" applyBorder="1"/>
    <xf numFmtId="165" fontId="12" fillId="0" borderId="37" xfId="0" applyNumberFormat="1" applyFont="1" applyFill="1" applyBorder="1"/>
    <xf numFmtId="7" fontId="12" fillId="0" borderId="37" xfId="0" applyNumberFormat="1" applyFont="1" applyFill="1" applyBorder="1"/>
    <xf numFmtId="0" fontId="11" fillId="0" borderId="0" xfId="0" applyFont="1" applyFill="1" applyBorder="1"/>
    <xf numFmtId="0" fontId="11" fillId="0" borderId="13" xfId="0" applyFont="1" applyFill="1" applyBorder="1"/>
    <xf numFmtId="1" fontId="23" fillId="0" borderId="46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65" fontId="23" fillId="0" borderId="7" xfId="0" applyNumberFormat="1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/>
    </xf>
    <xf numFmtId="5" fontId="23" fillId="0" borderId="10" xfId="0" applyNumberFormat="1" applyFont="1" applyFill="1" applyBorder="1" applyAlignment="1">
      <alignment horizontal="center" vertical="center"/>
    </xf>
    <xf numFmtId="1" fontId="23" fillId="0" borderId="47" xfId="0" applyNumberFormat="1" applyFont="1" applyFill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165" fontId="23" fillId="0" borderId="30" xfId="0" applyNumberFormat="1" applyFont="1" applyFill="1" applyBorder="1" applyAlignment="1">
      <alignment horizontal="center" vertical="center"/>
    </xf>
    <xf numFmtId="165" fontId="23" fillId="0" borderId="29" xfId="0" applyNumberFormat="1" applyFont="1" applyFill="1" applyBorder="1" applyAlignment="1">
      <alignment horizontal="center" vertical="center"/>
    </xf>
    <xf numFmtId="5" fontId="23" fillId="0" borderId="29" xfId="0" applyNumberFormat="1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/>
    </xf>
    <xf numFmtId="49" fontId="16" fillId="0" borderId="52" xfId="2" applyNumberFormat="1" applyFont="1" applyBorder="1" applyAlignment="1">
      <alignment vertical="center" wrapText="1"/>
    </xf>
    <xf numFmtId="3" fontId="16" fillId="0" borderId="17" xfId="2" applyNumberFormat="1" applyFont="1" applyBorder="1" applyAlignment="1">
      <alignment horizontal="center" vertical="center"/>
    </xf>
    <xf numFmtId="49" fontId="16" fillId="0" borderId="19" xfId="2" applyNumberFormat="1" applyFont="1" applyBorder="1" applyAlignment="1">
      <alignment horizontal="center" vertical="center" wrapText="1"/>
    </xf>
    <xf numFmtId="44" fontId="16" fillId="0" borderId="21" xfId="5" applyFont="1" applyFill="1" applyBorder="1" applyAlignment="1">
      <alignment vertical="center"/>
    </xf>
    <xf numFmtId="4" fontId="16" fillId="0" borderId="19" xfId="5" applyNumberFormat="1" applyFont="1" applyBorder="1" applyAlignment="1">
      <alignment vertical="center"/>
    </xf>
    <xf numFmtId="165" fontId="19" fillId="0" borderId="21" xfId="1" applyNumberFormat="1" applyFont="1" applyFill="1" applyBorder="1" applyAlignment="1">
      <alignment horizontal="right" vertical="center" wrapText="1"/>
    </xf>
    <xf numFmtId="165" fontId="19" fillId="0" borderId="19" xfId="2" applyNumberFormat="1" applyFont="1" applyFill="1" applyBorder="1" applyAlignment="1">
      <alignment vertical="center"/>
    </xf>
    <xf numFmtId="165" fontId="16" fillId="0" borderId="26" xfId="0" applyNumberFormat="1" applyFont="1" applyFill="1" applyBorder="1"/>
    <xf numFmtId="7" fontId="16" fillId="0" borderId="27" xfId="2" applyNumberFormat="1" applyFont="1" applyFill="1" applyBorder="1" applyAlignment="1">
      <alignment vertical="center"/>
    </xf>
    <xf numFmtId="1" fontId="12" fillId="0" borderId="49" xfId="0" applyNumberFormat="1" applyFont="1" applyFill="1" applyBorder="1" applyAlignment="1">
      <alignment horizontal="center" vertical="center"/>
    </xf>
    <xf numFmtId="49" fontId="24" fillId="0" borderId="52" xfId="2" applyNumberFormat="1" applyFont="1" applyBorder="1" applyAlignment="1">
      <alignment vertical="center" wrapText="1"/>
    </xf>
    <xf numFmtId="3" fontId="24" fillId="0" borderId="17" xfId="2" applyNumberFormat="1" applyFont="1" applyBorder="1" applyAlignment="1">
      <alignment horizontal="center" vertical="center"/>
    </xf>
    <xf numFmtId="49" fontId="24" fillId="0" borderId="19" xfId="2" applyNumberFormat="1" applyFont="1" applyBorder="1" applyAlignment="1">
      <alignment horizontal="center" vertical="center" wrapText="1"/>
    </xf>
    <xf numFmtId="44" fontId="24" fillId="0" borderId="21" xfId="5" applyFont="1" applyFill="1" applyBorder="1" applyAlignment="1">
      <alignment vertical="center"/>
    </xf>
    <xf numFmtId="165" fontId="16" fillId="0" borderId="38" xfId="0" applyNumberFormat="1" applyFont="1" applyFill="1" applyBorder="1"/>
    <xf numFmtId="165" fontId="19" fillId="0" borderId="42" xfId="1" applyNumberFormat="1" applyFont="1" applyFill="1" applyBorder="1" applyAlignment="1">
      <alignment horizontal="right" vertical="center" wrapText="1"/>
    </xf>
    <xf numFmtId="165" fontId="16" fillId="0" borderId="0" xfId="0" applyNumberFormat="1" applyFont="1" applyFill="1" applyBorder="1"/>
    <xf numFmtId="0" fontId="12" fillId="0" borderId="50" xfId="0" applyFont="1" applyFill="1" applyBorder="1" applyAlignment="1">
      <alignment horizontal="center"/>
    </xf>
    <xf numFmtId="165" fontId="16" fillId="0" borderId="21" xfId="0" applyNumberFormat="1" applyFont="1" applyFill="1" applyBorder="1"/>
    <xf numFmtId="165" fontId="19" fillId="0" borderId="41" xfId="1" applyNumberFormat="1" applyFont="1" applyFill="1" applyBorder="1" applyAlignment="1">
      <alignment horizontal="right" vertical="center" wrapText="1"/>
    </xf>
    <xf numFmtId="165" fontId="16" fillId="0" borderId="43" xfId="0" applyNumberFormat="1" applyFont="1" applyFill="1" applyBorder="1"/>
    <xf numFmtId="1" fontId="12" fillId="0" borderId="50" xfId="0" applyNumberFormat="1" applyFont="1" applyFill="1" applyBorder="1" applyAlignment="1">
      <alignment horizontal="center" vertical="center"/>
    </xf>
    <xf numFmtId="3" fontId="16" fillId="2" borderId="17" xfId="2" applyNumberFormat="1" applyFont="1" applyFill="1" applyBorder="1" applyAlignment="1">
      <alignment horizontal="center" vertical="center"/>
    </xf>
    <xf numFmtId="165" fontId="19" fillId="0" borderId="38" xfId="1" applyNumberFormat="1" applyFont="1" applyFill="1" applyBorder="1" applyAlignment="1">
      <alignment horizontal="right" vertical="center" wrapText="1"/>
    </xf>
    <xf numFmtId="165" fontId="16" fillId="0" borderId="18" xfId="0" applyNumberFormat="1" applyFont="1" applyFill="1" applyBorder="1"/>
    <xf numFmtId="0" fontId="12" fillId="0" borderId="47" xfId="0" applyFont="1" applyFill="1" applyBorder="1" applyAlignment="1">
      <alignment horizontal="center"/>
    </xf>
    <xf numFmtId="49" fontId="16" fillId="0" borderId="44" xfId="2" applyNumberFormat="1" applyFont="1" applyBorder="1" applyAlignment="1">
      <alignment vertical="center" wrapText="1"/>
    </xf>
    <xf numFmtId="3" fontId="16" fillId="0" borderId="39" xfId="2" applyNumberFormat="1" applyFont="1" applyBorder="1" applyAlignment="1">
      <alignment horizontal="center" vertical="center"/>
    </xf>
    <xf numFmtId="49" fontId="16" fillId="0" borderId="45" xfId="2" applyNumberFormat="1" applyFont="1" applyBorder="1" applyAlignment="1">
      <alignment horizontal="center" vertical="center" wrapText="1"/>
    </xf>
    <xf numFmtId="165" fontId="19" fillId="0" borderId="40" xfId="1" applyNumberFormat="1" applyFont="1" applyFill="1" applyBorder="1" applyAlignment="1">
      <alignment horizontal="right" vertical="center" wrapText="1"/>
    </xf>
    <xf numFmtId="165" fontId="16" fillId="0" borderId="30" xfId="0" applyNumberFormat="1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65" fontId="17" fillId="0" borderId="22" xfId="2" applyNumberFormat="1" applyFont="1" applyFill="1" applyBorder="1" applyAlignment="1">
      <alignment horizontal="center" vertical="center" wrapText="1"/>
    </xf>
    <xf numFmtId="165" fontId="17" fillId="0" borderId="23" xfId="2" applyNumberFormat="1" applyFont="1" applyFill="1" applyBorder="1" applyAlignment="1">
      <alignment horizontal="center" vertical="center" wrapText="1"/>
    </xf>
    <xf numFmtId="165" fontId="17" fillId="0" borderId="24" xfId="2" applyNumberFormat="1" applyFont="1" applyFill="1" applyBorder="1" applyAlignment="1">
      <alignment horizontal="center" vertical="center" wrapText="1"/>
    </xf>
    <xf numFmtId="1" fontId="22" fillId="0" borderId="0" xfId="2" applyNumberFormat="1" applyFont="1" applyAlignment="1">
      <alignment horizontal="center" vertical="center"/>
    </xf>
    <xf numFmtId="165" fontId="10" fillId="0" borderId="22" xfId="2" applyNumberFormat="1" applyFont="1" applyFill="1" applyBorder="1" applyAlignment="1">
      <alignment horizontal="center" vertical="center" wrapText="1"/>
    </xf>
    <xf numFmtId="165" fontId="10" fillId="0" borderId="23" xfId="2" applyNumberFormat="1" applyFont="1" applyFill="1" applyBorder="1" applyAlignment="1">
      <alignment horizontal="center" vertical="center" wrapText="1"/>
    </xf>
    <xf numFmtId="165" fontId="10" fillId="0" borderId="24" xfId="2" applyNumberFormat="1" applyFont="1" applyFill="1" applyBorder="1" applyAlignment="1">
      <alignment horizontal="center" vertical="center" wrapText="1"/>
    </xf>
    <xf numFmtId="1" fontId="12" fillId="0" borderId="0" xfId="2" applyNumberFormat="1" applyFont="1" applyFill="1" applyAlignment="1">
      <alignment horizontal="center" vertical="center"/>
    </xf>
    <xf numFmtId="1" fontId="10" fillId="0" borderId="0" xfId="2" applyNumberFormat="1" applyFont="1" applyFill="1" applyAlignment="1">
      <alignment horizontal="center" vertical="center"/>
    </xf>
    <xf numFmtId="165" fontId="10" fillId="0" borderId="24" xfId="2" applyNumberFormat="1" applyFont="1" applyFill="1" applyBorder="1" applyAlignment="1">
      <alignment horizontal="center" vertical="center"/>
    </xf>
    <xf numFmtId="165" fontId="10" fillId="0" borderId="23" xfId="2" applyNumberFormat="1" applyFont="1" applyFill="1" applyBorder="1" applyAlignment="1">
      <alignment horizontal="center" vertical="center"/>
    </xf>
  </cellXfs>
  <cellStyles count="6">
    <cellStyle name="Comma" xfId="4" builtinId="3"/>
    <cellStyle name="Currency" xfId="5" builtinId="4"/>
    <cellStyle name="Currency_E. EST." xfId="1" xr:uid="{00000000-0005-0000-0000-000000000000}"/>
    <cellStyle name="Normal" xfId="0" builtinId="0"/>
    <cellStyle name="Normal 2 2 2" xfId="3" xr:uid="{370F6A73-A042-463C-A308-0778ACF2DA07}"/>
    <cellStyle name="Normal_E. EST.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view="pageLayout" topLeftCell="A22" zoomScale="62" zoomScaleNormal="66" zoomScaleSheetLayoutView="75" zoomScalePageLayoutView="62" workbookViewId="0">
      <selection activeCell="K49" sqref="K49:P49"/>
    </sheetView>
  </sheetViews>
  <sheetFormatPr defaultColWidth="8.85546875" defaultRowHeight="12.75"/>
  <cols>
    <col min="1" max="1" width="6.42578125" style="10" customWidth="1"/>
    <col min="2" max="2" width="52.28515625" style="10" customWidth="1"/>
    <col min="3" max="3" width="15.28515625" style="10" customWidth="1"/>
    <col min="4" max="4" width="13.28515625" style="10" customWidth="1"/>
    <col min="5" max="5" width="21.28515625" style="10" customWidth="1"/>
    <col min="6" max="6" width="22.5703125" style="10" customWidth="1"/>
    <col min="7" max="7" width="21" style="10" customWidth="1"/>
    <col min="8" max="8" width="20.28515625" style="10" customWidth="1"/>
    <col min="9" max="9" width="17.28515625" style="10" bestFit="1" customWidth="1"/>
    <col min="10" max="10" width="22" style="10" customWidth="1"/>
    <col min="11" max="11" width="18.28515625" style="10" customWidth="1"/>
    <col min="12" max="12" width="22.7109375" style="10" customWidth="1"/>
    <col min="13" max="13" width="17.5703125" style="10" customWidth="1"/>
    <col min="14" max="14" width="22.140625" style="10" customWidth="1"/>
    <col min="15" max="15" width="18.140625" style="10" customWidth="1"/>
    <col min="16" max="16" width="16.42578125" style="10" customWidth="1"/>
    <col min="17" max="17" width="14.28515625" style="10" customWidth="1"/>
    <col min="18" max="18" width="16.42578125" style="10" customWidth="1"/>
    <col min="19" max="19" width="11.85546875" style="10" customWidth="1"/>
    <col min="20" max="20" width="16.140625" style="10" customWidth="1"/>
    <col min="21" max="21" width="11.85546875" style="10" customWidth="1"/>
    <col min="22" max="22" width="15" style="10" bestFit="1" customWidth="1"/>
    <col min="23" max="23" width="11.85546875" style="10" customWidth="1"/>
    <col min="24" max="24" width="15" style="10" bestFit="1" customWidth="1"/>
    <col min="25" max="16384" width="8.85546875" style="10"/>
  </cols>
  <sheetData>
    <row r="1" spans="1:30" s="3" customFormat="1" ht="18.75">
      <c r="A1" s="4"/>
      <c r="B1" s="5"/>
      <c r="C1" s="6"/>
      <c r="D1" s="7"/>
      <c r="E1" s="8"/>
      <c r="F1" s="9"/>
      <c r="G1" s="12"/>
      <c r="H1" s="29"/>
      <c r="I1" s="29"/>
      <c r="J1" s="29"/>
      <c r="K1" s="29"/>
      <c r="L1" s="29"/>
      <c r="M1" s="4"/>
      <c r="N1" s="29"/>
      <c r="O1" s="29"/>
      <c r="P1" s="29"/>
      <c r="Q1" s="11"/>
      <c r="R1" s="11"/>
      <c r="S1" s="11"/>
      <c r="T1" s="11"/>
      <c r="U1" s="11"/>
      <c r="V1" s="11"/>
      <c r="W1" s="11"/>
      <c r="X1" s="4"/>
    </row>
    <row r="2" spans="1:30" s="3" customFormat="1" ht="18.75">
      <c r="A2" s="4"/>
      <c r="B2" s="5"/>
      <c r="C2" s="6"/>
      <c r="D2" s="7"/>
      <c r="E2" s="8"/>
      <c r="F2" s="9"/>
      <c r="G2" s="1"/>
      <c r="H2" s="30"/>
      <c r="I2" s="30"/>
      <c r="J2" s="30"/>
      <c r="K2" s="30"/>
      <c r="L2" s="30"/>
      <c r="M2" s="30"/>
      <c r="N2" s="30"/>
      <c r="O2" s="30"/>
      <c r="P2" s="30"/>
    </row>
    <row r="3" spans="1:30" s="3" customFormat="1" ht="19.5" thickBot="1">
      <c r="A3" s="4"/>
      <c r="B3" s="5"/>
      <c r="C3" s="6"/>
      <c r="D3" s="7"/>
      <c r="E3" s="8"/>
      <c r="F3" s="9"/>
      <c r="G3" s="1"/>
      <c r="H3" s="30"/>
      <c r="I3" s="30"/>
      <c r="J3" s="30"/>
      <c r="K3" s="30"/>
      <c r="L3" s="30"/>
      <c r="M3" s="30"/>
      <c r="N3" s="30"/>
      <c r="O3" s="30"/>
      <c r="P3" s="30"/>
      <c r="S3" s="14"/>
    </row>
    <row r="4" spans="1:30" s="21" customFormat="1" ht="51" customHeight="1" thickBot="1">
      <c r="A4" s="31"/>
      <c r="B4" s="32"/>
      <c r="C4" s="33"/>
      <c r="D4" s="32"/>
      <c r="E4" s="149" t="s">
        <v>0</v>
      </c>
      <c r="F4" s="150"/>
      <c r="G4" s="149" t="s">
        <v>15</v>
      </c>
      <c r="H4" s="150"/>
      <c r="I4" s="149" t="s">
        <v>13</v>
      </c>
      <c r="J4" s="150"/>
      <c r="K4" s="149" t="s">
        <v>14</v>
      </c>
      <c r="L4" s="150"/>
      <c r="M4" s="149" t="s">
        <v>16</v>
      </c>
      <c r="N4" s="151"/>
      <c r="O4" s="147" t="s">
        <v>17</v>
      </c>
      <c r="P4" s="148"/>
    </row>
    <row r="5" spans="1:30" s="3" customFormat="1" ht="18" customHeight="1" thickTop="1">
      <c r="A5" s="34" t="s">
        <v>1</v>
      </c>
      <c r="B5" s="35" t="s">
        <v>1</v>
      </c>
      <c r="C5" s="36" t="s">
        <v>2</v>
      </c>
      <c r="D5" s="37" t="s">
        <v>3</v>
      </c>
      <c r="E5" s="38" t="s">
        <v>4</v>
      </c>
      <c r="F5" s="39" t="s">
        <v>1</v>
      </c>
      <c r="G5" s="38" t="s">
        <v>4</v>
      </c>
      <c r="H5" s="39" t="s">
        <v>1</v>
      </c>
      <c r="I5" s="40" t="s">
        <v>4</v>
      </c>
      <c r="J5" s="41" t="s">
        <v>1</v>
      </c>
      <c r="K5" s="38" t="s">
        <v>4</v>
      </c>
      <c r="L5" s="39" t="s">
        <v>1</v>
      </c>
      <c r="M5" s="38" t="s">
        <v>4</v>
      </c>
      <c r="N5" s="39" t="s">
        <v>1</v>
      </c>
      <c r="O5" s="42" t="s">
        <v>4</v>
      </c>
      <c r="P5" s="43" t="s">
        <v>1</v>
      </c>
    </row>
    <row r="6" spans="1:30" s="3" customFormat="1" ht="21" customHeight="1" thickBot="1">
      <c r="A6" s="44" t="s">
        <v>5</v>
      </c>
      <c r="B6" s="45" t="s">
        <v>6</v>
      </c>
      <c r="C6" s="46" t="s">
        <v>7</v>
      </c>
      <c r="D6" s="47" t="s">
        <v>8</v>
      </c>
      <c r="E6" s="48" t="s">
        <v>9</v>
      </c>
      <c r="F6" s="49" t="s">
        <v>10</v>
      </c>
      <c r="G6" s="48" t="s">
        <v>9</v>
      </c>
      <c r="H6" s="49" t="s">
        <v>10</v>
      </c>
      <c r="I6" s="50" t="s">
        <v>9</v>
      </c>
      <c r="J6" s="51" t="s">
        <v>10</v>
      </c>
      <c r="K6" s="48" t="s">
        <v>9</v>
      </c>
      <c r="L6" s="49" t="s">
        <v>10</v>
      </c>
      <c r="M6" s="48" t="s">
        <v>9</v>
      </c>
      <c r="N6" s="49" t="s">
        <v>10</v>
      </c>
      <c r="O6" s="48" t="s">
        <v>9</v>
      </c>
      <c r="P6" s="49" t="s">
        <v>10</v>
      </c>
    </row>
    <row r="7" spans="1:30" s="3" customFormat="1" ht="9.75" customHeight="1" thickTop="1">
      <c r="A7" s="52"/>
      <c r="B7" s="53"/>
      <c r="C7" s="54"/>
      <c r="D7" s="55"/>
      <c r="E7" s="56"/>
      <c r="F7" s="57"/>
      <c r="G7" s="58"/>
      <c r="H7" s="59"/>
      <c r="I7" s="60"/>
      <c r="J7" s="60"/>
      <c r="K7" s="61"/>
      <c r="L7" s="59"/>
      <c r="M7" s="61"/>
      <c r="N7" s="59"/>
      <c r="O7" s="61"/>
      <c r="P7" s="59"/>
    </row>
    <row r="8" spans="1:30" s="78" customFormat="1" ht="18" customHeight="1">
      <c r="A8" s="88">
        <v>1</v>
      </c>
      <c r="B8" s="74"/>
      <c r="C8" s="75"/>
      <c r="D8" s="76"/>
      <c r="E8" s="77">
        <v>0</v>
      </c>
      <c r="F8" s="89">
        <f>C8*G8</f>
        <v>0</v>
      </c>
      <c r="G8" s="71">
        <v>0</v>
      </c>
      <c r="H8" s="63">
        <f>C8*G8</f>
        <v>0</v>
      </c>
      <c r="I8" s="73">
        <v>0</v>
      </c>
      <c r="J8" s="72">
        <f>C8*I8</f>
        <v>0</v>
      </c>
      <c r="K8" s="71">
        <v>0</v>
      </c>
      <c r="L8" s="72">
        <f>C8*K8</f>
        <v>0</v>
      </c>
      <c r="M8" s="71">
        <v>0</v>
      </c>
      <c r="N8" s="72">
        <f>C8*M8</f>
        <v>0</v>
      </c>
      <c r="O8" s="71">
        <v>0</v>
      </c>
      <c r="P8" s="72">
        <f>C8*O8</f>
        <v>0</v>
      </c>
    </row>
    <row r="9" spans="1:30" s="78" customFormat="1" ht="18" customHeight="1">
      <c r="A9" s="88">
        <v>2</v>
      </c>
      <c r="B9" s="74"/>
      <c r="C9" s="75"/>
      <c r="D9" s="76"/>
      <c r="E9" s="77">
        <v>0</v>
      </c>
      <c r="F9" s="62">
        <f t="shared" ref="F9:F40" si="0">C9*E9</f>
        <v>0</v>
      </c>
      <c r="G9" s="71">
        <v>0</v>
      </c>
      <c r="H9" s="63">
        <f t="shared" ref="H9:H40" si="1">C9*G9</f>
        <v>0</v>
      </c>
      <c r="I9" s="73">
        <v>0</v>
      </c>
      <c r="J9" s="72">
        <f t="shared" ref="J9:J40" si="2">C9*I9</f>
        <v>0</v>
      </c>
      <c r="K9" s="71">
        <v>0</v>
      </c>
      <c r="L9" s="72">
        <f t="shared" ref="L9:L40" si="3">C9*K9</f>
        <v>0</v>
      </c>
      <c r="M9" s="71">
        <v>0</v>
      </c>
      <c r="N9" s="72">
        <f t="shared" ref="N9:N40" si="4">C9*M9</f>
        <v>0</v>
      </c>
      <c r="O9" s="71">
        <v>0</v>
      </c>
      <c r="P9" s="72">
        <f t="shared" ref="P9:P40" si="5">C9*O9</f>
        <v>0</v>
      </c>
    </row>
    <row r="10" spans="1:30" s="78" customFormat="1" ht="18" customHeight="1">
      <c r="A10" s="88">
        <v>3</v>
      </c>
      <c r="B10" s="74"/>
      <c r="C10" s="75"/>
      <c r="D10" s="76"/>
      <c r="E10" s="77">
        <v>0</v>
      </c>
      <c r="F10" s="62">
        <f t="shared" si="0"/>
        <v>0</v>
      </c>
      <c r="G10" s="71">
        <v>0</v>
      </c>
      <c r="H10" s="63">
        <f t="shared" si="1"/>
        <v>0</v>
      </c>
      <c r="I10" s="73">
        <v>0</v>
      </c>
      <c r="J10" s="72">
        <f t="shared" si="2"/>
        <v>0</v>
      </c>
      <c r="K10" s="71">
        <v>0</v>
      </c>
      <c r="L10" s="72">
        <f t="shared" si="3"/>
        <v>0</v>
      </c>
      <c r="M10" s="71">
        <v>0</v>
      </c>
      <c r="N10" s="72">
        <f t="shared" si="4"/>
        <v>0</v>
      </c>
      <c r="O10" s="71">
        <v>0</v>
      </c>
      <c r="P10" s="72">
        <f t="shared" si="5"/>
        <v>0</v>
      </c>
    </row>
    <row r="11" spans="1:30" s="78" customFormat="1" ht="18" customHeight="1">
      <c r="A11" s="88">
        <v>4</v>
      </c>
      <c r="B11" s="74"/>
      <c r="C11" s="75"/>
      <c r="D11" s="76"/>
      <c r="E11" s="77">
        <v>0</v>
      </c>
      <c r="F11" s="62">
        <f t="shared" si="0"/>
        <v>0</v>
      </c>
      <c r="G11" s="71">
        <v>0</v>
      </c>
      <c r="H11" s="63">
        <f t="shared" si="1"/>
        <v>0</v>
      </c>
      <c r="I11" s="73">
        <v>0</v>
      </c>
      <c r="J11" s="72">
        <f t="shared" si="2"/>
        <v>0</v>
      </c>
      <c r="K11" s="71">
        <v>0</v>
      </c>
      <c r="L11" s="72">
        <f t="shared" si="3"/>
        <v>0</v>
      </c>
      <c r="M11" s="71">
        <v>0</v>
      </c>
      <c r="N11" s="72">
        <f t="shared" si="4"/>
        <v>0</v>
      </c>
      <c r="O11" s="71">
        <v>0</v>
      </c>
      <c r="P11" s="72">
        <f t="shared" si="5"/>
        <v>0</v>
      </c>
    </row>
    <row r="12" spans="1:30" s="78" customFormat="1" ht="18" customHeight="1">
      <c r="A12" s="88">
        <v>5</v>
      </c>
      <c r="B12" s="74"/>
      <c r="C12" s="75"/>
      <c r="D12" s="76"/>
      <c r="E12" s="77">
        <v>0</v>
      </c>
      <c r="F12" s="62">
        <f t="shared" si="0"/>
        <v>0</v>
      </c>
      <c r="G12" s="71">
        <v>0</v>
      </c>
      <c r="H12" s="63">
        <f t="shared" si="1"/>
        <v>0</v>
      </c>
      <c r="I12" s="73">
        <v>0</v>
      </c>
      <c r="J12" s="72">
        <f t="shared" si="2"/>
        <v>0</v>
      </c>
      <c r="K12" s="71">
        <v>0</v>
      </c>
      <c r="L12" s="72">
        <f t="shared" si="3"/>
        <v>0</v>
      </c>
      <c r="M12" s="71">
        <v>0</v>
      </c>
      <c r="N12" s="72">
        <f t="shared" si="4"/>
        <v>0</v>
      </c>
      <c r="O12" s="71">
        <v>0</v>
      </c>
      <c r="P12" s="72">
        <f t="shared" si="5"/>
        <v>0</v>
      </c>
    </row>
    <row r="13" spans="1:30" s="78" customFormat="1" ht="18" customHeight="1">
      <c r="A13" s="88">
        <v>6</v>
      </c>
      <c r="B13" s="74"/>
      <c r="C13" s="75"/>
      <c r="D13" s="76"/>
      <c r="E13" s="77">
        <v>0</v>
      </c>
      <c r="F13" s="62">
        <f t="shared" si="0"/>
        <v>0</v>
      </c>
      <c r="G13" s="71">
        <v>0</v>
      </c>
      <c r="H13" s="63">
        <f t="shared" si="1"/>
        <v>0</v>
      </c>
      <c r="I13" s="73">
        <v>0</v>
      </c>
      <c r="J13" s="72">
        <f t="shared" si="2"/>
        <v>0</v>
      </c>
      <c r="K13" s="71">
        <v>0</v>
      </c>
      <c r="L13" s="72">
        <f t="shared" si="3"/>
        <v>0</v>
      </c>
      <c r="M13" s="71">
        <v>0</v>
      </c>
      <c r="N13" s="72">
        <f t="shared" si="4"/>
        <v>0</v>
      </c>
      <c r="O13" s="71">
        <v>0</v>
      </c>
      <c r="P13" s="72">
        <f t="shared" si="5"/>
        <v>0</v>
      </c>
    </row>
    <row r="14" spans="1:30" s="78" customFormat="1" ht="18" customHeight="1">
      <c r="A14" s="88">
        <v>7</v>
      </c>
      <c r="B14" s="74"/>
      <c r="C14" s="75"/>
      <c r="D14" s="76"/>
      <c r="E14" s="77">
        <v>0</v>
      </c>
      <c r="F14" s="62">
        <f t="shared" si="0"/>
        <v>0</v>
      </c>
      <c r="G14" s="71">
        <v>0</v>
      </c>
      <c r="H14" s="63">
        <f t="shared" si="1"/>
        <v>0</v>
      </c>
      <c r="I14" s="73">
        <v>0</v>
      </c>
      <c r="J14" s="72">
        <f t="shared" si="2"/>
        <v>0</v>
      </c>
      <c r="K14" s="71">
        <v>0</v>
      </c>
      <c r="L14" s="72">
        <f t="shared" si="3"/>
        <v>0</v>
      </c>
      <c r="M14" s="71">
        <v>0</v>
      </c>
      <c r="N14" s="72">
        <f t="shared" si="4"/>
        <v>0</v>
      </c>
      <c r="O14" s="71">
        <v>0</v>
      </c>
      <c r="P14" s="72">
        <f t="shared" si="5"/>
        <v>0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1:30" s="78" customFormat="1" ht="18" customHeight="1">
      <c r="A15" s="88">
        <v>8</v>
      </c>
      <c r="B15" s="74"/>
      <c r="C15" s="75"/>
      <c r="D15" s="76"/>
      <c r="E15" s="77">
        <v>0</v>
      </c>
      <c r="F15" s="62">
        <f t="shared" si="0"/>
        <v>0</v>
      </c>
      <c r="G15" s="71">
        <v>0</v>
      </c>
      <c r="H15" s="63">
        <f t="shared" si="1"/>
        <v>0</v>
      </c>
      <c r="I15" s="73">
        <v>0</v>
      </c>
      <c r="J15" s="72">
        <f t="shared" si="2"/>
        <v>0</v>
      </c>
      <c r="K15" s="71">
        <v>0</v>
      </c>
      <c r="L15" s="72">
        <f t="shared" si="3"/>
        <v>0</v>
      </c>
      <c r="M15" s="71">
        <v>0</v>
      </c>
      <c r="N15" s="72">
        <f t="shared" si="4"/>
        <v>0</v>
      </c>
      <c r="O15" s="71">
        <v>0</v>
      </c>
      <c r="P15" s="72">
        <f t="shared" si="5"/>
        <v>0</v>
      </c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spans="1:30" s="78" customFormat="1" ht="18" customHeight="1">
      <c r="A16" s="88">
        <v>9</v>
      </c>
      <c r="B16" s="74"/>
      <c r="C16" s="75"/>
      <c r="D16" s="79"/>
      <c r="E16" s="77">
        <v>0</v>
      </c>
      <c r="F16" s="62">
        <f t="shared" si="0"/>
        <v>0</v>
      </c>
      <c r="G16" s="71">
        <v>0</v>
      </c>
      <c r="H16" s="63">
        <f t="shared" si="1"/>
        <v>0</v>
      </c>
      <c r="I16" s="73">
        <v>0</v>
      </c>
      <c r="J16" s="72">
        <f t="shared" si="2"/>
        <v>0</v>
      </c>
      <c r="K16" s="71">
        <v>0</v>
      </c>
      <c r="L16" s="72">
        <f t="shared" si="3"/>
        <v>0</v>
      </c>
      <c r="M16" s="71">
        <v>0</v>
      </c>
      <c r="N16" s="72">
        <f t="shared" si="4"/>
        <v>0</v>
      </c>
      <c r="O16" s="71">
        <v>0</v>
      </c>
      <c r="P16" s="72">
        <f t="shared" si="5"/>
        <v>0</v>
      </c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</row>
    <row r="17" spans="1:30" s="78" customFormat="1" ht="18" customHeight="1">
      <c r="A17" s="88">
        <v>10</v>
      </c>
      <c r="B17" s="74"/>
      <c r="C17" s="75"/>
      <c r="D17" s="79"/>
      <c r="E17" s="77">
        <v>0</v>
      </c>
      <c r="F17" s="62">
        <f t="shared" si="0"/>
        <v>0</v>
      </c>
      <c r="G17" s="71">
        <v>0</v>
      </c>
      <c r="H17" s="63">
        <f t="shared" si="1"/>
        <v>0</v>
      </c>
      <c r="I17" s="73">
        <v>0</v>
      </c>
      <c r="J17" s="72">
        <f t="shared" si="2"/>
        <v>0</v>
      </c>
      <c r="K17" s="71">
        <v>0</v>
      </c>
      <c r="L17" s="72">
        <f t="shared" si="3"/>
        <v>0</v>
      </c>
      <c r="M17" s="71">
        <v>0</v>
      </c>
      <c r="N17" s="72">
        <f t="shared" si="4"/>
        <v>0</v>
      </c>
      <c r="O17" s="71">
        <v>0</v>
      </c>
      <c r="P17" s="72">
        <f t="shared" si="5"/>
        <v>0</v>
      </c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</row>
    <row r="18" spans="1:30" s="78" customFormat="1" ht="18" customHeight="1">
      <c r="A18" s="88">
        <v>11</v>
      </c>
      <c r="B18" s="74"/>
      <c r="C18" s="75"/>
      <c r="D18" s="79"/>
      <c r="E18" s="77">
        <v>0</v>
      </c>
      <c r="F18" s="62">
        <f t="shared" si="0"/>
        <v>0</v>
      </c>
      <c r="G18" s="71">
        <v>0</v>
      </c>
      <c r="H18" s="63">
        <f t="shared" si="1"/>
        <v>0</v>
      </c>
      <c r="I18" s="73">
        <v>0</v>
      </c>
      <c r="J18" s="72">
        <f t="shared" si="2"/>
        <v>0</v>
      </c>
      <c r="K18" s="71">
        <v>0</v>
      </c>
      <c r="L18" s="72">
        <f t="shared" si="3"/>
        <v>0</v>
      </c>
      <c r="M18" s="71">
        <v>0</v>
      </c>
      <c r="N18" s="72">
        <f t="shared" si="4"/>
        <v>0</v>
      </c>
      <c r="O18" s="71">
        <v>0</v>
      </c>
      <c r="P18" s="72">
        <f t="shared" si="5"/>
        <v>0</v>
      </c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</row>
    <row r="19" spans="1:30" s="78" customFormat="1" ht="18" customHeight="1">
      <c r="A19" s="88">
        <v>12</v>
      </c>
      <c r="B19" s="74"/>
      <c r="C19" s="75"/>
      <c r="D19" s="76"/>
      <c r="E19" s="77">
        <v>0</v>
      </c>
      <c r="F19" s="62">
        <f t="shared" si="0"/>
        <v>0</v>
      </c>
      <c r="G19" s="71">
        <v>0</v>
      </c>
      <c r="H19" s="63">
        <f t="shared" si="1"/>
        <v>0</v>
      </c>
      <c r="I19" s="73">
        <v>0</v>
      </c>
      <c r="J19" s="72">
        <f t="shared" si="2"/>
        <v>0</v>
      </c>
      <c r="K19" s="71">
        <v>0</v>
      </c>
      <c r="L19" s="72">
        <f t="shared" si="3"/>
        <v>0</v>
      </c>
      <c r="M19" s="71">
        <v>0</v>
      </c>
      <c r="N19" s="72">
        <f t="shared" si="4"/>
        <v>0</v>
      </c>
      <c r="O19" s="71">
        <v>0</v>
      </c>
      <c r="P19" s="72">
        <f t="shared" si="5"/>
        <v>0</v>
      </c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</row>
    <row r="20" spans="1:30" s="78" customFormat="1" ht="18" customHeight="1">
      <c r="A20" s="88">
        <v>13</v>
      </c>
      <c r="B20" s="74"/>
      <c r="C20" s="75"/>
      <c r="D20" s="79"/>
      <c r="E20" s="77">
        <v>0</v>
      </c>
      <c r="F20" s="62">
        <f t="shared" si="0"/>
        <v>0</v>
      </c>
      <c r="G20" s="71">
        <v>0</v>
      </c>
      <c r="H20" s="63">
        <f t="shared" si="1"/>
        <v>0</v>
      </c>
      <c r="I20" s="73">
        <v>0</v>
      </c>
      <c r="J20" s="72">
        <f t="shared" si="2"/>
        <v>0</v>
      </c>
      <c r="K20" s="71">
        <v>0</v>
      </c>
      <c r="L20" s="72">
        <f t="shared" si="3"/>
        <v>0</v>
      </c>
      <c r="M20" s="71">
        <v>0</v>
      </c>
      <c r="N20" s="72">
        <f t="shared" si="4"/>
        <v>0</v>
      </c>
      <c r="O20" s="71">
        <v>0</v>
      </c>
      <c r="P20" s="72">
        <f t="shared" si="5"/>
        <v>0</v>
      </c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</row>
    <row r="21" spans="1:30" s="78" customFormat="1" ht="18" customHeight="1">
      <c r="A21" s="88">
        <v>14</v>
      </c>
      <c r="B21" s="74"/>
      <c r="C21" s="75"/>
      <c r="D21" s="76"/>
      <c r="E21" s="77">
        <v>0</v>
      </c>
      <c r="F21" s="62">
        <f t="shared" si="0"/>
        <v>0</v>
      </c>
      <c r="G21" s="71">
        <v>0</v>
      </c>
      <c r="H21" s="63">
        <f t="shared" si="1"/>
        <v>0</v>
      </c>
      <c r="I21" s="73">
        <v>0</v>
      </c>
      <c r="J21" s="72">
        <f t="shared" si="2"/>
        <v>0</v>
      </c>
      <c r="K21" s="71">
        <v>0</v>
      </c>
      <c r="L21" s="72">
        <f t="shared" si="3"/>
        <v>0</v>
      </c>
      <c r="M21" s="71">
        <v>0</v>
      </c>
      <c r="N21" s="72">
        <f t="shared" si="4"/>
        <v>0</v>
      </c>
      <c r="O21" s="71">
        <v>0</v>
      </c>
      <c r="P21" s="72">
        <f t="shared" si="5"/>
        <v>0</v>
      </c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</row>
    <row r="22" spans="1:30" s="78" customFormat="1" ht="18" customHeight="1">
      <c r="A22" s="88">
        <v>15</v>
      </c>
      <c r="B22" s="74"/>
      <c r="C22" s="75"/>
      <c r="D22" s="76"/>
      <c r="E22" s="77">
        <v>0</v>
      </c>
      <c r="F22" s="62">
        <f t="shared" si="0"/>
        <v>0</v>
      </c>
      <c r="G22" s="71">
        <v>0</v>
      </c>
      <c r="H22" s="63">
        <f t="shared" si="1"/>
        <v>0</v>
      </c>
      <c r="I22" s="73">
        <v>0</v>
      </c>
      <c r="J22" s="72">
        <f t="shared" si="2"/>
        <v>0</v>
      </c>
      <c r="K22" s="71">
        <v>0</v>
      </c>
      <c r="L22" s="72">
        <f t="shared" si="3"/>
        <v>0</v>
      </c>
      <c r="M22" s="71">
        <v>0</v>
      </c>
      <c r="N22" s="72">
        <f t="shared" si="4"/>
        <v>0</v>
      </c>
      <c r="O22" s="71">
        <v>0</v>
      </c>
      <c r="P22" s="72">
        <f t="shared" si="5"/>
        <v>0</v>
      </c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</row>
    <row r="23" spans="1:30" s="78" customFormat="1" ht="18" customHeight="1">
      <c r="A23" s="88">
        <v>16</v>
      </c>
      <c r="B23" s="74"/>
      <c r="C23" s="75"/>
      <c r="D23" s="80"/>
      <c r="E23" s="77">
        <v>0</v>
      </c>
      <c r="F23" s="62">
        <f t="shared" si="0"/>
        <v>0</v>
      </c>
      <c r="G23" s="71">
        <v>0</v>
      </c>
      <c r="H23" s="63">
        <f t="shared" si="1"/>
        <v>0</v>
      </c>
      <c r="I23" s="73">
        <v>0</v>
      </c>
      <c r="J23" s="72">
        <f t="shared" si="2"/>
        <v>0</v>
      </c>
      <c r="K23" s="71">
        <v>0</v>
      </c>
      <c r="L23" s="72">
        <f t="shared" si="3"/>
        <v>0</v>
      </c>
      <c r="M23" s="71">
        <v>0</v>
      </c>
      <c r="N23" s="72">
        <f t="shared" si="4"/>
        <v>0</v>
      </c>
      <c r="O23" s="71">
        <v>0</v>
      </c>
      <c r="P23" s="72">
        <f t="shared" si="5"/>
        <v>0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</row>
    <row r="24" spans="1:30" s="60" customFormat="1" ht="18" customHeight="1">
      <c r="A24" s="88">
        <v>17</v>
      </c>
      <c r="B24" s="74"/>
      <c r="C24" s="75"/>
      <c r="D24" s="80"/>
      <c r="E24" s="77">
        <v>0</v>
      </c>
      <c r="F24" s="62">
        <f t="shared" si="0"/>
        <v>0</v>
      </c>
      <c r="G24" s="71">
        <v>0</v>
      </c>
      <c r="H24" s="63">
        <f t="shared" si="1"/>
        <v>0</v>
      </c>
      <c r="I24" s="73">
        <v>0</v>
      </c>
      <c r="J24" s="72">
        <f t="shared" si="2"/>
        <v>0</v>
      </c>
      <c r="K24" s="71">
        <v>0</v>
      </c>
      <c r="L24" s="72">
        <f t="shared" si="3"/>
        <v>0</v>
      </c>
      <c r="M24" s="71">
        <v>0</v>
      </c>
      <c r="N24" s="72">
        <f t="shared" si="4"/>
        <v>0</v>
      </c>
      <c r="O24" s="71">
        <v>0</v>
      </c>
      <c r="P24" s="72">
        <f t="shared" si="5"/>
        <v>0</v>
      </c>
    </row>
    <row r="25" spans="1:30" s="60" customFormat="1" ht="18" customHeight="1">
      <c r="A25" s="88">
        <v>18</v>
      </c>
      <c r="B25" s="74"/>
      <c r="C25" s="75"/>
      <c r="D25" s="79"/>
      <c r="E25" s="77">
        <v>0</v>
      </c>
      <c r="F25" s="62">
        <f t="shared" si="0"/>
        <v>0</v>
      </c>
      <c r="G25" s="71">
        <v>0</v>
      </c>
      <c r="H25" s="63">
        <f t="shared" si="1"/>
        <v>0</v>
      </c>
      <c r="I25" s="73">
        <v>0</v>
      </c>
      <c r="J25" s="72">
        <f t="shared" si="2"/>
        <v>0</v>
      </c>
      <c r="K25" s="71">
        <v>0</v>
      </c>
      <c r="L25" s="72">
        <f t="shared" si="3"/>
        <v>0</v>
      </c>
      <c r="M25" s="71">
        <v>0</v>
      </c>
      <c r="N25" s="72">
        <f t="shared" si="4"/>
        <v>0</v>
      </c>
      <c r="O25" s="71">
        <v>0</v>
      </c>
      <c r="P25" s="72">
        <f t="shared" si="5"/>
        <v>0</v>
      </c>
    </row>
    <row r="26" spans="1:30" s="60" customFormat="1" ht="18" customHeight="1">
      <c r="A26" s="88">
        <v>19</v>
      </c>
      <c r="B26" s="74"/>
      <c r="C26" s="75"/>
      <c r="D26" s="81"/>
      <c r="E26" s="77">
        <v>0</v>
      </c>
      <c r="F26" s="62">
        <f t="shared" si="0"/>
        <v>0</v>
      </c>
      <c r="G26" s="71">
        <v>0</v>
      </c>
      <c r="H26" s="63">
        <f t="shared" si="1"/>
        <v>0</v>
      </c>
      <c r="I26" s="73">
        <v>0</v>
      </c>
      <c r="J26" s="72">
        <f t="shared" si="2"/>
        <v>0</v>
      </c>
      <c r="K26" s="71">
        <v>0</v>
      </c>
      <c r="L26" s="72">
        <f t="shared" si="3"/>
        <v>0</v>
      </c>
      <c r="M26" s="71">
        <v>0</v>
      </c>
      <c r="N26" s="72">
        <f t="shared" si="4"/>
        <v>0</v>
      </c>
      <c r="O26" s="71">
        <v>0</v>
      </c>
      <c r="P26" s="72">
        <f t="shared" si="5"/>
        <v>0</v>
      </c>
    </row>
    <row r="27" spans="1:30" s="60" customFormat="1" ht="18" customHeight="1">
      <c r="A27" s="88">
        <v>20</v>
      </c>
      <c r="B27" s="74"/>
      <c r="C27" s="75"/>
      <c r="D27" s="81"/>
      <c r="E27" s="77">
        <v>0</v>
      </c>
      <c r="F27" s="62">
        <f t="shared" si="0"/>
        <v>0</v>
      </c>
      <c r="G27" s="71">
        <v>0</v>
      </c>
      <c r="H27" s="63">
        <f t="shared" si="1"/>
        <v>0</v>
      </c>
      <c r="I27" s="73">
        <v>0</v>
      </c>
      <c r="J27" s="72">
        <f t="shared" si="2"/>
        <v>0</v>
      </c>
      <c r="K27" s="71">
        <v>0</v>
      </c>
      <c r="L27" s="72">
        <f t="shared" si="3"/>
        <v>0</v>
      </c>
      <c r="M27" s="71">
        <v>0</v>
      </c>
      <c r="N27" s="72">
        <f t="shared" si="4"/>
        <v>0</v>
      </c>
      <c r="O27" s="71">
        <v>0</v>
      </c>
      <c r="P27" s="72">
        <f t="shared" si="5"/>
        <v>0</v>
      </c>
    </row>
    <row r="28" spans="1:30" s="60" customFormat="1" ht="18" customHeight="1">
      <c r="A28" s="88">
        <v>21</v>
      </c>
      <c r="B28" s="74"/>
      <c r="C28" s="75"/>
      <c r="D28" s="81"/>
      <c r="E28" s="77">
        <v>0</v>
      </c>
      <c r="F28" s="62">
        <f t="shared" si="0"/>
        <v>0</v>
      </c>
      <c r="G28" s="71">
        <v>0</v>
      </c>
      <c r="H28" s="63">
        <f t="shared" si="1"/>
        <v>0</v>
      </c>
      <c r="I28" s="73">
        <v>0</v>
      </c>
      <c r="J28" s="72">
        <f t="shared" si="2"/>
        <v>0</v>
      </c>
      <c r="K28" s="71">
        <v>0</v>
      </c>
      <c r="L28" s="72">
        <f t="shared" si="3"/>
        <v>0</v>
      </c>
      <c r="M28" s="71">
        <v>0</v>
      </c>
      <c r="N28" s="72">
        <f t="shared" si="4"/>
        <v>0</v>
      </c>
      <c r="O28" s="71">
        <v>0</v>
      </c>
      <c r="P28" s="72">
        <f t="shared" si="5"/>
        <v>0</v>
      </c>
    </row>
    <row r="29" spans="1:30" s="60" customFormat="1" ht="18" customHeight="1">
      <c r="A29" s="88">
        <v>22</v>
      </c>
      <c r="B29" s="74"/>
      <c r="C29" s="75"/>
      <c r="D29" s="76"/>
      <c r="E29" s="77">
        <v>0</v>
      </c>
      <c r="F29" s="62">
        <f t="shared" si="0"/>
        <v>0</v>
      </c>
      <c r="G29" s="71">
        <v>0</v>
      </c>
      <c r="H29" s="63">
        <f t="shared" si="1"/>
        <v>0</v>
      </c>
      <c r="I29" s="73">
        <v>0</v>
      </c>
      <c r="J29" s="72">
        <f t="shared" si="2"/>
        <v>0</v>
      </c>
      <c r="K29" s="71">
        <v>0</v>
      </c>
      <c r="L29" s="72">
        <f t="shared" si="3"/>
        <v>0</v>
      </c>
      <c r="M29" s="71">
        <v>0</v>
      </c>
      <c r="N29" s="72">
        <f t="shared" si="4"/>
        <v>0</v>
      </c>
      <c r="O29" s="71">
        <v>0</v>
      </c>
      <c r="P29" s="72">
        <f t="shared" si="5"/>
        <v>0</v>
      </c>
    </row>
    <row r="30" spans="1:30" s="60" customFormat="1" ht="18" customHeight="1">
      <c r="A30" s="88">
        <v>23</v>
      </c>
      <c r="B30" s="74"/>
      <c r="C30" s="75"/>
      <c r="D30" s="76"/>
      <c r="E30" s="77">
        <v>0</v>
      </c>
      <c r="F30" s="62">
        <f t="shared" si="0"/>
        <v>0</v>
      </c>
      <c r="G30" s="71">
        <v>0</v>
      </c>
      <c r="H30" s="63">
        <f t="shared" si="1"/>
        <v>0</v>
      </c>
      <c r="I30" s="73">
        <v>0</v>
      </c>
      <c r="J30" s="72">
        <f t="shared" si="2"/>
        <v>0</v>
      </c>
      <c r="K30" s="71">
        <v>0</v>
      </c>
      <c r="L30" s="72">
        <f t="shared" si="3"/>
        <v>0</v>
      </c>
      <c r="M30" s="71">
        <v>0</v>
      </c>
      <c r="N30" s="72">
        <f t="shared" si="4"/>
        <v>0</v>
      </c>
      <c r="O30" s="71">
        <v>0</v>
      </c>
      <c r="P30" s="72">
        <f t="shared" si="5"/>
        <v>0</v>
      </c>
    </row>
    <row r="31" spans="1:30" s="60" customFormat="1" ht="18" customHeight="1">
      <c r="A31" s="88">
        <v>24</v>
      </c>
      <c r="B31" s="74"/>
      <c r="C31" s="75"/>
      <c r="D31" s="76"/>
      <c r="E31" s="77">
        <v>0</v>
      </c>
      <c r="F31" s="62">
        <f t="shared" si="0"/>
        <v>0</v>
      </c>
      <c r="G31" s="71">
        <v>0</v>
      </c>
      <c r="H31" s="63">
        <f t="shared" si="1"/>
        <v>0</v>
      </c>
      <c r="I31" s="73">
        <v>0</v>
      </c>
      <c r="J31" s="72">
        <f t="shared" si="2"/>
        <v>0</v>
      </c>
      <c r="K31" s="71">
        <v>0</v>
      </c>
      <c r="L31" s="72">
        <f t="shared" si="3"/>
        <v>0</v>
      </c>
      <c r="M31" s="71">
        <v>0</v>
      </c>
      <c r="N31" s="72">
        <f t="shared" si="4"/>
        <v>0</v>
      </c>
      <c r="O31" s="71">
        <v>0</v>
      </c>
      <c r="P31" s="72">
        <f t="shared" si="5"/>
        <v>0</v>
      </c>
    </row>
    <row r="32" spans="1:30" s="60" customFormat="1" ht="18" customHeight="1">
      <c r="A32" s="88">
        <v>25</v>
      </c>
      <c r="B32" s="82"/>
      <c r="C32" s="83"/>
      <c r="D32" s="84"/>
      <c r="E32" s="77">
        <v>0</v>
      </c>
      <c r="F32" s="62">
        <f t="shared" si="0"/>
        <v>0</v>
      </c>
      <c r="G32" s="71">
        <v>0</v>
      </c>
      <c r="H32" s="63">
        <f t="shared" si="1"/>
        <v>0</v>
      </c>
      <c r="I32" s="73">
        <v>0</v>
      </c>
      <c r="J32" s="72">
        <f t="shared" si="2"/>
        <v>0</v>
      </c>
      <c r="K32" s="71">
        <v>0</v>
      </c>
      <c r="L32" s="72">
        <f t="shared" si="3"/>
        <v>0</v>
      </c>
      <c r="M32" s="71">
        <v>0</v>
      </c>
      <c r="N32" s="72">
        <f t="shared" si="4"/>
        <v>0</v>
      </c>
      <c r="O32" s="71">
        <v>0</v>
      </c>
      <c r="P32" s="72">
        <f t="shared" si="5"/>
        <v>0</v>
      </c>
    </row>
    <row r="33" spans="1:16" s="60" customFormat="1" ht="18" customHeight="1">
      <c r="A33" s="88">
        <v>26</v>
      </c>
      <c r="B33" s="82"/>
      <c r="C33" s="83"/>
      <c r="D33" s="85"/>
      <c r="E33" s="77">
        <v>0</v>
      </c>
      <c r="F33" s="62">
        <f t="shared" si="0"/>
        <v>0</v>
      </c>
      <c r="G33" s="71">
        <v>0</v>
      </c>
      <c r="H33" s="63">
        <f t="shared" si="1"/>
        <v>0</v>
      </c>
      <c r="I33" s="73">
        <v>0</v>
      </c>
      <c r="J33" s="72">
        <f t="shared" si="2"/>
        <v>0</v>
      </c>
      <c r="K33" s="71">
        <v>0</v>
      </c>
      <c r="L33" s="72">
        <f t="shared" si="3"/>
        <v>0</v>
      </c>
      <c r="M33" s="71">
        <v>0</v>
      </c>
      <c r="N33" s="72">
        <f t="shared" si="4"/>
        <v>0</v>
      </c>
      <c r="O33" s="71">
        <v>0</v>
      </c>
      <c r="P33" s="72">
        <f t="shared" si="5"/>
        <v>0</v>
      </c>
    </row>
    <row r="34" spans="1:16" s="60" customFormat="1" ht="18" customHeight="1">
      <c r="A34" s="88">
        <v>27</v>
      </c>
      <c r="B34" s="74"/>
      <c r="C34" s="75"/>
      <c r="D34" s="85"/>
      <c r="E34" s="77">
        <v>0</v>
      </c>
      <c r="F34" s="62">
        <f t="shared" si="0"/>
        <v>0</v>
      </c>
      <c r="G34" s="71">
        <v>0</v>
      </c>
      <c r="H34" s="63">
        <f t="shared" si="1"/>
        <v>0</v>
      </c>
      <c r="I34" s="73">
        <v>0</v>
      </c>
      <c r="J34" s="72">
        <f t="shared" si="2"/>
        <v>0</v>
      </c>
      <c r="K34" s="71">
        <v>0</v>
      </c>
      <c r="L34" s="72">
        <f t="shared" si="3"/>
        <v>0</v>
      </c>
      <c r="M34" s="71">
        <v>0</v>
      </c>
      <c r="N34" s="72">
        <f t="shared" si="4"/>
        <v>0</v>
      </c>
      <c r="O34" s="71">
        <v>0</v>
      </c>
      <c r="P34" s="72">
        <f t="shared" si="5"/>
        <v>0</v>
      </c>
    </row>
    <row r="35" spans="1:16" s="60" customFormat="1" ht="18" customHeight="1">
      <c r="A35" s="88">
        <v>28</v>
      </c>
      <c r="B35" s="74"/>
      <c r="C35" s="75"/>
      <c r="D35" s="85"/>
      <c r="E35" s="77">
        <v>0</v>
      </c>
      <c r="F35" s="62">
        <f t="shared" si="0"/>
        <v>0</v>
      </c>
      <c r="G35" s="71">
        <v>0</v>
      </c>
      <c r="H35" s="63">
        <f t="shared" si="1"/>
        <v>0</v>
      </c>
      <c r="I35" s="73">
        <v>0</v>
      </c>
      <c r="J35" s="72">
        <f t="shared" si="2"/>
        <v>0</v>
      </c>
      <c r="K35" s="71">
        <v>0</v>
      </c>
      <c r="L35" s="72">
        <f t="shared" si="3"/>
        <v>0</v>
      </c>
      <c r="M35" s="71">
        <v>0</v>
      </c>
      <c r="N35" s="72">
        <f t="shared" si="4"/>
        <v>0</v>
      </c>
      <c r="O35" s="71">
        <v>0</v>
      </c>
      <c r="P35" s="72">
        <f t="shared" si="5"/>
        <v>0</v>
      </c>
    </row>
    <row r="36" spans="1:16" s="60" customFormat="1" ht="18" customHeight="1">
      <c r="A36" s="88">
        <v>29</v>
      </c>
      <c r="B36" s="74"/>
      <c r="C36" s="75"/>
      <c r="D36" s="85"/>
      <c r="E36" s="77">
        <v>0</v>
      </c>
      <c r="F36" s="62">
        <f t="shared" si="0"/>
        <v>0</v>
      </c>
      <c r="G36" s="71">
        <v>0</v>
      </c>
      <c r="H36" s="63">
        <f t="shared" si="1"/>
        <v>0</v>
      </c>
      <c r="I36" s="73">
        <v>0</v>
      </c>
      <c r="J36" s="72">
        <f t="shared" si="2"/>
        <v>0</v>
      </c>
      <c r="K36" s="71">
        <v>0</v>
      </c>
      <c r="L36" s="72">
        <f t="shared" si="3"/>
        <v>0</v>
      </c>
      <c r="M36" s="71">
        <v>0</v>
      </c>
      <c r="N36" s="72">
        <f t="shared" si="4"/>
        <v>0</v>
      </c>
      <c r="O36" s="71">
        <v>0</v>
      </c>
      <c r="P36" s="72">
        <f t="shared" si="5"/>
        <v>0</v>
      </c>
    </row>
    <row r="37" spans="1:16" s="60" customFormat="1" ht="18" customHeight="1">
      <c r="A37" s="88">
        <v>30</v>
      </c>
      <c r="B37" s="74"/>
      <c r="C37" s="75"/>
      <c r="D37" s="85"/>
      <c r="E37" s="77">
        <v>0</v>
      </c>
      <c r="F37" s="62">
        <f t="shared" si="0"/>
        <v>0</v>
      </c>
      <c r="G37" s="71">
        <v>0</v>
      </c>
      <c r="H37" s="63">
        <f t="shared" si="1"/>
        <v>0</v>
      </c>
      <c r="I37" s="73">
        <v>0</v>
      </c>
      <c r="J37" s="72">
        <f t="shared" si="2"/>
        <v>0</v>
      </c>
      <c r="K37" s="71">
        <v>0</v>
      </c>
      <c r="L37" s="72">
        <f t="shared" si="3"/>
        <v>0</v>
      </c>
      <c r="M37" s="71">
        <v>0</v>
      </c>
      <c r="N37" s="72">
        <f t="shared" si="4"/>
        <v>0</v>
      </c>
      <c r="O37" s="71">
        <v>0</v>
      </c>
      <c r="P37" s="72">
        <f t="shared" si="5"/>
        <v>0</v>
      </c>
    </row>
    <row r="38" spans="1:16" s="60" customFormat="1" ht="18" customHeight="1">
      <c r="A38" s="88">
        <v>31</v>
      </c>
      <c r="B38" s="74"/>
      <c r="C38" s="75"/>
      <c r="D38" s="85"/>
      <c r="E38" s="77">
        <v>0</v>
      </c>
      <c r="F38" s="62">
        <f t="shared" si="0"/>
        <v>0</v>
      </c>
      <c r="G38" s="71">
        <v>0</v>
      </c>
      <c r="H38" s="63">
        <f t="shared" si="1"/>
        <v>0</v>
      </c>
      <c r="I38" s="73">
        <v>0</v>
      </c>
      <c r="J38" s="72">
        <f t="shared" si="2"/>
        <v>0</v>
      </c>
      <c r="K38" s="71">
        <v>0</v>
      </c>
      <c r="L38" s="72">
        <f t="shared" si="3"/>
        <v>0</v>
      </c>
      <c r="M38" s="71">
        <v>0</v>
      </c>
      <c r="N38" s="72">
        <f t="shared" si="4"/>
        <v>0</v>
      </c>
      <c r="O38" s="71">
        <v>0</v>
      </c>
      <c r="P38" s="72">
        <f t="shared" si="5"/>
        <v>0</v>
      </c>
    </row>
    <row r="39" spans="1:16" s="60" customFormat="1" ht="18" customHeight="1">
      <c r="A39" s="88">
        <v>32</v>
      </c>
      <c r="B39" s="74"/>
      <c r="C39" s="75"/>
      <c r="D39" s="76"/>
      <c r="E39" s="77">
        <v>0</v>
      </c>
      <c r="F39" s="62">
        <f t="shared" si="0"/>
        <v>0</v>
      </c>
      <c r="G39" s="71">
        <v>0</v>
      </c>
      <c r="H39" s="63">
        <f t="shared" si="1"/>
        <v>0</v>
      </c>
      <c r="I39" s="73">
        <v>0</v>
      </c>
      <c r="J39" s="72">
        <f t="shared" si="2"/>
        <v>0</v>
      </c>
      <c r="K39" s="71">
        <v>0</v>
      </c>
      <c r="L39" s="72">
        <f t="shared" si="3"/>
        <v>0</v>
      </c>
      <c r="M39" s="71">
        <v>0</v>
      </c>
      <c r="N39" s="72">
        <f t="shared" si="4"/>
        <v>0</v>
      </c>
      <c r="O39" s="71">
        <v>0</v>
      </c>
      <c r="P39" s="72">
        <f t="shared" si="5"/>
        <v>0</v>
      </c>
    </row>
    <row r="40" spans="1:16" s="60" customFormat="1" ht="23.25" customHeight="1">
      <c r="A40" s="88">
        <v>33</v>
      </c>
      <c r="B40" s="74"/>
      <c r="C40" s="75"/>
      <c r="D40" s="76"/>
      <c r="E40" s="77">
        <v>0</v>
      </c>
      <c r="F40" s="62">
        <f t="shared" si="0"/>
        <v>0</v>
      </c>
      <c r="G40" s="71">
        <v>0</v>
      </c>
      <c r="H40" s="63">
        <f t="shared" si="1"/>
        <v>0</v>
      </c>
      <c r="I40" s="73">
        <v>0</v>
      </c>
      <c r="J40" s="72">
        <f t="shared" si="2"/>
        <v>0</v>
      </c>
      <c r="K40" s="71">
        <v>0</v>
      </c>
      <c r="L40" s="72">
        <f t="shared" si="3"/>
        <v>0</v>
      </c>
      <c r="M40" s="71">
        <v>0</v>
      </c>
      <c r="N40" s="72">
        <f t="shared" si="4"/>
        <v>0</v>
      </c>
      <c r="O40" s="71">
        <v>0</v>
      </c>
      <c r="P40" s="72">
        <f t="shared" si="5"/>
        <v>0</v>
      </c>
    </row>
    <row r="41" spans="1:16" s="87" customFormat="1" ht="24.75" customHeight="1">
      <c r="A41" s="88">
        <v>34</v>
      </c>
      <c r="B41" s="74"/>
      <c r="C41" s="75"/>
      <c r="D41" s="85"/>
      <c r="E41" s="77">
        <v>0</v>
      </c>
      <c r="F41" s="62">
        <f t="shared" ref="F41:F58" si="6">C41*E41</f>
        <v>0</v>
      </c>
      <c r="G41" s="71">
        <v>0</v>
      </c>
      <c r="H41" s="63">
        <f t="shared" ref="H41:H58" si="7">C41*G41</f>
        <v>0</v>
      </c>
      <c r="I41" s="73">
        <v>0</v>
      </c>
      <c r="J41" s="72">
        <f t="shared" ref="J41:J58" si="8">C41*I41</f>
        <v>0</v>
      </c>
      <c r="K41" s="71">
        <v>0</v>
      </c>
      <c r="L41" s="72">
        <f t="shared" ref="L41:L58" si="9">C41*K41</f>
        <v>0</v>
      </c>
      <c r="M41" s="71">
        <v>0</v>
      </c>
      <c r="N41" s="72">
        <f t="shared" ref="N41:N58" si="10">C41*M41</f>
        <v>0</v>
      </c>
      <c r="O41" s="71">
        <v>0</v>
      </c>
      <c r="P41" s="72">
        <f t="shared" ref="P41:P58" si="11">C41*O41</f>
        <v>0</v>
      </c>
    </row>
    <row r="42" spans="1:16" ht="21.6" customHeight="1">
      <c r="A42" s="88">
        <v>35</v>
      </c>
      <c r="B42" s="74"/>
      <c r="C42" s="75"/>
      <c r="D42" s="85"/>
      <c r="E42" s="77">
        <v>0</v>
      </c>
      <c r="F42" s="62">
        <f t="shared" si="6"/>
        <v>0</v>
      </c>
      <c r="G42" s="71">
        <v>0</v>
      </c>
      <c r="H42" s="63">
        <f t="shared" si="7"/>
        <v>0</v>
      </c>
      <c r="I42" s="73">
        <v>0</v>
      </c>
      <c r="J42" s="72">
        <f t="shared" si="8"/>
        <v>0</v>
      </c>
      <c r="K42" s="71">
        <v>0</v>
      </c>
      <c r="L42" s="72">
        <f t="shared" si="9"/>
        <v>0</v>
      </c>
      <c r="M42" s="71">
        <v>0</v>
      </c>
      <c r="N42" s="72">
        <f t="shared" si="10"/>
        <v>0</v>
      </c>
      <c r="O42" s="71">
        <v>0</v>
      </c>
      <c r="P42" s="72">
        <f t="shared" si="11"/>
        <v>0</v>
      </c>
    </row>
    <row r="43" spans="1:16" ht="21.6" customHeight="1">
      <c r="A43" s="88">
        <v>36</v>
      </c>
      <c r="B43" s="74"/>
      <c r="C43" s="75"/>
      <c r="D43" s="76"/>
      <c r="E43" s="77">
        <v>0</v>
      </c>
      <c r="F43" s="62">
        <f t="shared" si="6"/>
        <v>0</v>
      </c>
      <c r="G43" s="71">
        <v>0</v>
      </c>
      <c r="H43" s="63">
        <f t="shared" si="7"/>
        <v>0</v>
      </c>
      <c r="I43" s="73">
        <v>0</v>
      </c>
      <c r="J43" s="72">
        <f t="shared" si="8"/>
        <v>0</v>
      </c>
      <c r="K43" s="71">
        <v>0</v>
      </c>
      <c r="L43" s="72">
        <f t="shared" si="9"/>
        <v>0</v>
      </c>
      <c r="M43" s="71">
        <v>0</v>
      </c>
      <c r="N43" s="72">
        <f t="shared" si="10"/>
        <v>0</v>
      </c>
      <c r="O43" s="71">
        <v>0</v>
      </c>
      <c r="P43" s="72">
        <f t="shared" si="11"/>
        <v>0</v>
      </c>
    </row>
    <row r="44" spans="1:16" ht="21.6" customHeight="1">
      <c r="A44" s="88">
        <v>37</v>
      </c>
      <c r="B44" s="74"/>
      <c r="C44" s="75"/>
      <c r="D44" s="76"/>
      <c r="E44" s="77">
        <v>0</v>
      </c>
      <c r="F44" s="62">
        <f t="shared" si="6"/>
        <v>0</v>
      </c>
      <c r="G44" s="71">
        <v>0</v>
      </c>
      <c r="H44" s="63">
        <f t="shared" si="7"/>
        <v>0</v>
      </c>
      <c r="I44" s="73">
        <v>0</v>
      </c>
      <c r="J44" s="72">
        <f t="shared" si="8"/>
        <v>0</v>
      </c>
      <c r="K44" s="71">
        <v>0</v>
      </c>
      <c r="L44" s="72">
        <f t="shared" si="9"/>
        <v>0</v>
      </c>
      <c r="M44" s="71">
        <v>0</v>
      </c>
      <c r="N44" s="72">
        <f t="shared" si="10"/>
        <v>0</v>
      </c>
      <c r="O44" s="71">
        <v>0</v>
      </c>
      <c r="P44" s="72">
        <f t="shared" si="11"/>
        <v>0</v>
      </c>
    </row>
    <row r="45" spans="1:16" ht="21.6" customHeight="1">
      <c r="A45" s="88">
        <v>38</v>
      </c>
      <c r="B45" s="74"/>
      <c r="C45" s="75"/>
      <c r="D45" s="85"/>
      <c r="E45" s="77">
        <v>0</v>
      </c>
      <c r="F45" s="62">
        <f t="shared" si="6"/>
        <v>0</v>
      </c>
      <c r="G45" s="71">
        <v>0</v>
      </c>
      <c r="H45" s="63">
        <f t="shared" si="7"/>
        <v>0</v>
      </c>
      <c r="I45" s="73">
        <v>0</v>
      </c>
      <c r="J45" s="72">
        <f t="shared" si="8"/>
        <v>0</v>
      </c>
      <c r="K45" s="71">
        <v>0</v>
      </c>
      <c r="L45" s="72">
        <f t="shared" si="9"/>
        <v>0</v>
      </c>
      <c r="M45" s="71">
        <v>0</v>
      </c>
      <c r="N45" s="72">
        <f t="shared" si="10"/>
        <v>0</v>
      </c>
      <c r="O45" s="71">
        <v>0</v>
      </c>
      <c r="P45" s="72">
        <f t="shared" si="11"/>
        <v>0</v>
      </c>
    </row>
    <row r="46" spans="1:16" ht="21.6" customHeight="1">
      <c r="A46" s="88">
        <v>39</v>
      </c>
      <c r="B46" s="74"/>
      <c r="C46" s="75"/>
      <c r="D46" s="85"/>
      <c r="E46" s="77">
        <v>0</v>
      </c>
      <c r="F46" s="91">
        <f t="shared" si="6"/>
        <v>0</v>
      </c>
      <c r="G46" s="71">
        <v>0</v>
      </c>
      <c r="H46" s="63">
        <f t="shared" si="7"/>
        <v>0</v>
      </c>
      <c r="I46" s="73">
        <v>0</v>
      </c>
      <c r="J46" s="72">
        <f t="shared" si="8"/>
        <v>0</v>
      </c>
      <c r="K46" s="71">
        <v>0</v>
      </c>
      <c r="L46" s="72">
        <f t="shared" si="9"/>
        <v>0</v>
      </c>
      <c r="M46" s="71">
        <v>0</v>
      </c>
      <c r="N46" s="72">
        <f t="shared" si="10"/>
        <v>0</v>
      </c>
      <c r="O46" s="71">
        <v>0</v>
      </c>
      <c r="P46" s="72">
        <f t="shared" si="11"/>
        <v>0</v>
      </c>
    </row>
    <row r="47" spans="1:16" ht="21.6" customHeight="1">
      <c r="A47" s="88">
        <v>40</v>
      </c>
      <c r="B47" s="74"/>
      <c r="C47" s="75"/>
      <c r="D47" s="76"/>
      <c r="E47" s="77">
        <v>0</v>
      </c>
      <c r="F47" s="62">
        <f t="shared" si="6"/>
        <v>0</v>
      </c>
      <c r="G47" s="71">
        <v>0</v>
      </c>
      <c r="H47" s="63">
        <f t="shared" si="7"/>
        <v>0</v>
      </c>
      <c r="I47" s="73">
        <v>0</v>
      </c>
      <c r="J47" s="72">
        <f t="shared" si="8"/>
        <v>0</v>
      </c>
      <c r="K47" s="71">
        <v>0</v>
      </c>
      <c r="L47" s="72">
        <f t="shared" si="9"/>
        <v>0</v>
      </c>
      <c r="M47" s="71">
        <v>0</v>
      </c>
      <c r="N47" s="72">
        <f t="shared" si="10"/>
        <v>0</v>
      </c>
      <c r="O47" s="71">
        <v>0</v>
      </c>
      <c r="P47" s="72">
        <f t="shared" si="11"/>
        <v>0</v>
      </c>
    </row>
    <row r="48" spans="1:16" ht="20.25">
      <c r="A48" s="88">
        <v>41</v>
      </c>
      <c r="B48" s="74"/>
      <c r="C48" s="75"/>
      <c r="D48" s="76"/>
      <c r="E48" s="77">
        <v>0</v>
      </c>
      <c r="F48" s="62">
        <f t="shared" si="6"/>
        <v>0</v>
      </c>
      <c r="G48" s="71">
        <v>0</v>
      </c>
      <c r="H48" s="63">
        <f t="shared" si="7"/>
        <v>0</v>
      </c>
      <c r="I48" s="73">
        <v>0</v>
      </c>
      <c r="J48" s="72">
        <f t="shared" si="8"/>
        <v>0</v>
      </c>
      <c r="K48" s="71">
        <v>0</v>
      </c>
      <c r="L48" s="72">
        <f t="shared" si="9"/>
        <v>0</v>
      </c>
      <c r="M48" s="71">
        <v>0</v>
      </c>
      <c r="N48" s="72">
        <f t="shared" si="10"/>
        <v>0</v>
      </c>
      <c r="O48" s="71">
        <v>0</v>
      </c>
      <c r="P48" s="72">
        <f t="shared" si="11"/>
        <v>0</v>
      </c>
    </row>
    <row r="49" spans="1:30" s="14" customFormat="1" ht="24.95" customHeight="1">
      <c r="A49" s="88">
        <v>42</v>
      </c>
      <c r="B49" s="74"/>
      <c r="C49" s="75"/>
      <c r="D49" s="79"/>
      <c r="E49" s="77">
        <v>0</v>
      </c>
      <c r="F49" s="90">
        <f t="shared" si="6"/>
        <v>0</v>
      </c>
      <c r="G49" s="71">
        <v>0</v>
      </c>
      <c r="H49" s="63">
        <f t="shared" si="7"/>
        <v>0</v>
      </c>
      <c r="I49" s="73">
        <v>0</v>
      </c>
      <c r="J49" s="72">
        <f t="shared" si="8"/>
        <v>0</v>
      </c>
      <c r="K49" s="71">
        <v>0</v>
      </c>
      <c r="L49" s="72">
        <f t="shared" si="9"/>
        <v>0</v>
      </c>
      <c r="M49" s="71">
        <v>0</v>
      </c>
      <c r="N49" s="72">
        <f t="shared" si="10"/>
        <v>0</v>
      </c>
      <c r="O49" s="71">
        <v>0</v>
      </c>
      <c r="P49" s="72">
        <f t="shared" si="11"/>
        <v>0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20.25">
      <c r="A50" s="88">
        <v>43</v>
      </c>
      <c r="B50" s="74"/>
      <c r="C50" s="75"/>
      <c r="D50" s="85"/>
      <c r="E50" s="77">
        <v>0</v>
      </c>
      <c r="F50" s="62">
        <f t="shared" si="6"/>
        <v>0</v>
      </c>
      <c r="G50" s="71">
        <v>0</v>
      </c>
      <c r="H50" s="63">
        <f t="shared" si="7"/>
        <v>0</v>
      </c>
      <c r="I50" s="73">
        <v>0</v>
      </c>
      <c r="J50" s="72">
        <f t="shared" si="8"/>
        <v>0</v>
      </c>
      <c r="K50" s="71">
        <v>0</v>
      </c>
      <c r="L50" s="72">
        <f t="shared" si="9"/>
        <v>0</v>
      </c>
      <c r="M50" s="71">
        <v>0</v>
      </c>
      <c r="N50" s="72">
        <f t="shared" si="10"/>
        <v>0</v>
      </c>
      <c r="O50" s="71">
        <v>0</v>
      </c>
      <c r="P50" s="72">
        <f t="shared" si="11"/>
        <v>0</v>
      </c>
    </row>
    <row r="51" spans="1:30" ht="20.25">
      <c r="A51" s="88">
        <v>44</v>
      </c>
      <c r="B51" s="74"/>
      <c r="C51" s="75"/>
      <c r="D51" s="76"/>
      <c r="E51" s="77">
        <v>0</v>
      </c>
      <c r="F51" s="62">
        <f t="shared" si="6"/>
        <v>0</v>
      </c>
      <c r="G51" s="71">
        <v>0</v>
      </c>
      <c r="H51" s="63">
        <f t="shared" si="7"/>
        <v>0</v>
      </c>
      <c r="I51" s="73">
        <v>0</v>
      </c>
      <c r="J51" s="72">
        <f t="shared" si="8"/>
        <v>0</v>
      </c>
      <c r="K51" s="71">
        <v>0</v>
      </c>
      <c r="L51" s="72">
        <f t="shared" si="9"/>
        <v>0</v>
      </c>
      <c r="M51" s="71">
        <v>0</v>
      </c>
      <c r="N51" s="72">
        <f t="shared" si="10"/>
        <v>0</v>
      </c>
      <c r="O51" s="71">
        <v>0</v>
      </c>
      <c r="P51" s="72">
        <f t="shared" si="11"/>
        <v>0</v>
      </c>
    </row>
    <row r="52" spans="1:30" ht="20.25">
      <c r="A52" s="88">
        <v>45</v>
      </c>
      <c r="B52" s="74"/>
      <c r="C52" s="75"/>
      <c r="D52" s="76"/>
      <c r="E52" s="77">
        <v>0</v>
      </c>
      <c r="F52" s="62">
        <f t="shared" si="6"/>
        <v>0</v>
      </c>
      <c r="G52" s="71">
        <v>0</v>
      </c>
      <c r="H52" s="63">
        <f t="shared" si="7"/>
        <v>0</v>
      </c>
      <c r="I52" s="73">
        <v>0</v>
      </c>
      <c r="J52" s="72">
        <f t="shared" si="8"/>
        <v>0</v>
      </c>
      <c r="K52" s="71">
        <v>0</v>
      </c>
      <c r="L52" s="72">
        <f t="shared" si="9"/>
        <v>0</v>
      </c>
      <c r="M52" s="71">
        <v>0</v>
      </c>
      <c r="N52" s="72">
        <f t="shared" si="10"/>
        <v>0</v>
      </c>
      <c r="O52" s="71">
        <v>0</v>
      </c>
      <c r="P52" s="72">
        <f t="shared" si="11"/>
        <v>0</v>
      </c>
    </row>
    <row r="53" spans="1:30" ht="20.25">
      <c r="A53" s="88">
        <v>46</v>
      </c>
      <c r="B53" s="74"/>
      <c r="C53" s="75"/>
      <c r="D53" s="85"/>
      <c r="E53" s="77">
        <v>0</v>
      </c>
      <c r="F53" s="62">
        <f t="shared" si="6"/>
        <v>0</v>
      </c>
      <c r="G53" s="71">
        <v>0</v>
      </c>
      <c r="H53" s="63">
        <f t="shared" si="7"/>
        <v>0</v>
      </c>
      <c r="I53" s="73">
        <v>0</v>
      </c>
      <c r="J53" s="72">
        <f t="shared" si="8"/>
        <v>0</v>
      </c>
      <c r="K53" s="71">
        <v>0</v>
      </c>
      <c r="L53" s="72">
        <f t="shared" si="9"/>
        <v>0</v>
      </c>
      <c r="M53" s="71">
        <v>0</v>
      </c>
      <c r="N53" s="72">
        <f t="shared" si="10"/>
        <v>0</v>
      </c>
      <c r="O53" s="71">
        <v>0</v>
      </c>
      <c r="P53" s="72">
        <f t="shared" si="11"/>
        <v>0</v>
      </c>
    </row>
    <row r="54" spans="1:30" ht="20.25">
      <c r="A54" s="88">
        <v>47</v>
      </c>
      <c r="B54" s="74"/>
      <c r="C54" s="75"/>
      <c r="D54" s="85"/>
      <c r="E54" s="77">
        <v>0</v>
      </c>
      <c r="F54" s="62">
        <f t="shared" si="6"/>
        <v>0</v>
      </c>
      <c r="G54" s="71">
        <v>0</v>
      </c>
      <c r="H54" s="63">
        <f t="shared" si="7"/>
        <v>0</v>
      </c>
      <c r="I54" s="73">
        <v>0</v>
      </c>
      <c r="J54" s="72">
        <f t="shared" si="8"/>
        <v>0</v>
      </c>
      <c r="K54" s="71">
        <v>0</v>
      </c>
      <c r="L54" s="72">
        <f t="shared" si="9"/>
        <v>0</v>
      </c>
      <c r="M54" s="71">
        <v>0</v>
      </c>
      <c r="N54" s="72">
        <f t="shared" si="10"/>
        <v>0</v>
      </c>
      <c r="O54" s="71">
        <v>0</v>
      </c>
      <c r="P54" s="72">
        <f t="shared" si="11"/>
        <v>0</v>
      </c>
    </row>
    <row r="55" spans="1:30" ht="20.25">
      <c r="A55" s="88">
        <v>48</v>
      </c>
      <c r="B55" s="74"/>
      <c r="C55" s="75"/>
      <c r="D55" s="76"/>
      <c r="E55" s="77">
        <v>0</v>
      </c>
      <c r="F55" s="62">
        <f t="shared" si="6"/>
        <v>0</v>
      </c>
      <c r="G55" s="71">
        <v>0</v>
      </c>
      <c r="H55" s="63">
        <f t="shared" si="7"/>
        <v>0</v>
      </c>
      <c r="I55" s="73">
        <v>0</v>
      </c>
      <c r="J55" s="72">
        <f t="shared" si="8"/>
        <v>0</v>
      </c>
      <c r="K55" s="71">
        <v>0</v>
      </c>
      <c r="L55" s="72">
        <f t="shared" si="9"/>
        <v>0</v>
      </c>
      <c r="M55" s="71">
        <v>0</v>
      </c>
      <c r="N55" s="72">
        <f t="shared" si="10"/>
        <v>0</v>
      </c>
      <c r="O55" s="71">
        <v>0</v>
      </c>
      <c r="P55" s="72">
        <f t="shared" si="11"/>
        <v>0</v>
      </c>
    </row>
    <row r="56" spans="1:30" ht="20.25">
      <c r="A56" s="88">
        <v>49</v>
      </c>
      <c r="B56" s="74"/>
      <c r="C56" s="75"/>
      <c r="D56" s="76"/>
      <c r="E56" s="77">
        <v>0</v>
      </c>
      <c r="F56" s="62">
        <f t="shared" si="6"/>
        <v>0</v>
      </c>
      <c r="G56" s="71">
        <v>0</v>
      </c>
      <c r="H56" s="63">
        <f t="shared" si="7"/>
        <v>0</v>
      </c>
      <c r="I56" s="73">
        <v>0</v>
      </c>
      <c r="J56" s="72">
        <f t="shared" si="8"/>
        <v>0</v>
      </c>
      <c r="K56" s="71">
        <v>0</v>
      </c>
      <c r="L56" s="72">
        <f t="shared" si="9"/>
        <v>0</v>
      </c>
      <c r="M56" s="71">
        <v>0</v>
      </c>
      <c r="N56" s="72">
        <f t="shared" si="10"/>
        <v>0</v>
      </c>
      <c r="O56" s="71">
        <v>0</v>
      </c>
      <c r="P56" s="72">
        <f t="shared" si="11"/>
        <v>0</v>
      </c>
    </row>
    <row r="57" spans="1:30" ht="20.25">
      <c r="A57" s="88">
        <v>50</v>
      </c>
      <c r="B57" s="74"/>
      <c r="C57" s="75"/>
      <c r="D57" s="85"/>
      <c r="E57" s="77">
        <v>0</v>
      </c>
      <c r="F57" s="62">
        <f t="shared" si="6"/>
        <v>0</v>
      </c>
      <c r="G57" s="71">
        <v>0</v>
      </c>
      <c r="H57" s="63">
        <f t="shared" si="7"/>
        <v>0</v>
      </c>
      <c r="I57" s="73">
        <v>0</v>
      </c>
      <c r="J57" s="72">
        <f t="shared" si="8"/>
        <v>0</v>
      </c>
      <c r="K57" s="71">
        <v>0</v>
      </c>
      <c r="L57" s="72">
        <f t="shared" si="9"/>
        <v>0</v>
      </c>
      <c r="M57" s="71">
        <v>0</v>
      </c>
      <c r="N57" s="72">
        <f t="shared" si="10"/>
        <v>0</v>
      </c>
      <c r="O57" s="71">
        <v>0</v>
      </c>
      <c r="P57" s="72">
        <f t="shared" si="11"/>
        <v>0</v>
      </c>
    </row>
    <row r="58" spans="1:30" ht="21" thickBot="1">
      <c r="A58" s="88">
        <v>51</v>
      </c>
      <c r="B58" s="74"/>
      <c r="C58" s="75"/>
      <c r="D58" s="85"/>
      <c r="E58" s="77">
        <v>0</v>
      </c>
      <c r="F58" s="62">
        <f t="shared" si="6"/>
        <v>0</v>
      </c>
      <c r="G58" s="71">
        <v>0</v>
      </c>
      <c r="H58" s="63">
        <f t="shared" si="7"/>
        <v>0</v>
      </c>
      <c r="I58" s="73">
        <v>0</v>
      </c>
      <c r="J58" s="72">
        <f t="shared" si="8"/>
        <v>0</v>
      </c>
      <c r="K58" s="71">
        <v>0</v>
      </c>
      <c r="L58" s="72">
        <f t="shared" si="9"/>
        <v>0</v>
      </c>
      <c r="M58" s="71">
        <v>0</v>
      </c>
      <c r="N58" s="72">
        <f t="shared" si="10"/>
        <v>0</v>
      </c>
      <c r="O58" s="71">
        <v>0</v>
      </c>
      <c r="P58" s="72">
        <f t="shared" si="11"/>
        <v>0</v>
      </c>
    </row>
    <row r="59" spans="1:30" ht="21" thickBot="1">
      <c r="A59" s="86"/>
      <c r="B59" s="64"/>
      <c r="C59" s="65" t="s">
        <v>11</v>
      </c>
      <c r="D59" s="66"/>
      <c r="E59" s="67"/>
      <c r="F59" s="68">
        <f>SUM(F8:F40)</f>
        <v>0</v>
      </c>
      <c r="G59" s="67"/>
      <c r="H59" s="68">
        <f>SUM(H8:H40)</f>
        <v>0</v>
      </c>
      <c r="I59" s="69"/>
      <c r="J59" s="69">
        <f>SUM(J8:J40)</f>
        <v>0</v>
      </c>
      <c r="K59" s="70"/>
      <c r="L59" s="68">
        <f>SUM(L8:L40)</f>
        <v>0</v>
      </c>
      <c r="M59" s="70"/>
      <c r="N59" s="68">
        <f>SUM(N8:N40)</f>
        <v>0</v>
      </c>
      <c r="O59" s="70"/>
      <c r="P59" s="68">
        <f>SUM(P8:P40)</f>
        <v>0</v>
      </c>
    </row>
  </sheetData>
  <mergeCells count="6">
    <mergeCell ref="O4:P4"/>
    <mergeCell ref="E4:F4"/>
    <mergeCell ref="I4:J4"/>
    <mergeCell ref="K4:L4"/>
    <mergeCell ref="G4:H4"/>
    <mergeCell ref="M4:N4"/>
  </mergeCells>
  <phoneticPr fontId="0" type="noConversion"/>
  <pageMargins left="0.5" right="0.5" top="1" bottom="1" header="0.5" footer="0.5"/>
  <pageSetup paperSize="3" scale="60" fitToWidth="0" orientation="landscape" r:id="rId1"/>
  <headerFooter alignWithMargins="0">
    <oddHeader>&amp;C&amp;"Arial,Bold"&amp;18City of...
Project Title
Bid Opening - Date and Tme</oddHeader>
    <oddFooter>&amp;L&amp;Z&amp;F&amp;C&amp;P of &amp;N&amp;R&amp;D</oddFooter>
  </headerFooter>
  <colBreaks count="1" manualBreakCount="1">
    <brk id="16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8"/>
  <sheetViews>
    <sheetView tabSelected="1" view="pageBreakPreview" zoomScale="97" zoomScaleNormal="60" zoomScaleSheetLayoutView="97" workbookViewId="0">
      <selection activeCell="J22" sqref="J22"/>
    </sheetView>
  </sheetViews>
  <sheetFormatPr defaultColWidth="8.85546875" defaultRowHeight="12.75"/>
  <cols>
    <col min="1" max="1" width="6.42578125" style="14" customWidth="1"/>
    <col min="2" max="2" width="85" style="14" customWidth="1"/>
    <col min="3" max="3" width="10.28515625" style="14" customWidth="1"/>
    <col min="4" max="4" width="11.42578125" style="14" customWidth="1"/>
    <col min="5" max="5" width="16.42578125" style="14" customWidth="1"/>
    <col min="6" max="6" width="17.28515625" style="17" customWidth="1"/>
    <col min="7" max="7" width="15" style="14" customWidth="1"/>
    <col min="8" max="8" width="17.42578125" style="14" customWidth="1"/>
    <col min="9" max="9" width="14.28515625" style="17" customWidth="1"/>
    <col min="10" max="10" width="21.5703125" style="14" customWidth="1"/>
    <col min="11" max="11" width="11.85546875" style="14" customWidth="1"/>
    <col min="12" max="12" width="13.5703125" style="14" customWidth="1"/>
    <col min="13" max="13" width="17.140625" style="14" customWidth="1"/>
    <col min="14" max="14" width="14" style="14" customWidth="1"/>
    <col min="15" max="15" width="14.85546875" style="14" customWidth="1"/>
    <col min="16" max="16" width="15.140625" style="14" bestFit="1" customWidth="1"/>
    <col min="17" max="17" width="15.85546875" style="14" customWidth="1"/>
    <col min="18" max="18" width="15.140625" style="14" bestFit="1" customWidth="1"/>
    <col min="19" max="19" width="12.28515625" style="14" customWidth="1"/>
    <col min="20" max="20" width="15.140625" style="14" bestFit="1" customWidth="1"/>
    <col min="21" max="21" width="11.85546875" style="14" customWidth="1"/>
    <col min="22" max="22" width="15.7109375" style="14" bestFit="1" customWidth="1"/>
    <col min="23" max="23" width="15.140625" style="14" customWidth="1"/>
    <col min="24" max="24" width="15.140625" style="14" bestFit="1" customWidth="1"/>
    <col min="25" max="16384" width="8.85546875" style="14"/>
  </cols>
  <sheetData>
    <row r="1" spans="1:24" ht="26.25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152"/>
      <c r="K1" s="13"/>
      <c r="L1" s="13"/>
      <c r="M1" s="2"/>
      <c r="N1" s="28"/>
      <c r="O1" s="13"/>
      <c r="P1" s="13"/>
      <c r="Q1" s="13"/>
      <c r="R1" s="13"/>
      <c r="S1" s="13"/>
      <c r="T1" s="13"/>
      <c r="U1" s="13"/>
      <c r="V1" s="13"/>
      <c r="W1" s="13"/>
      <c r="X1" s="2"/>
    </row>
    <row r="2" spans="1:24" ht="26.25">
      <c r="A2" s="152" t="s">
        <v>36</v>
      </c>
      <c r="B2" s="152"/>
      <c r="C2" s="152"/>
      <c r="D2" s="152"/>
      <c r="E2" s="152"/>
      <c r="F2" s="152"/>
      <c r="G2" s="152"/>
      <c r="H2" s="152"/>
      <c r="I2" s="152"/>
      <c r="J2" s="152"/>
      <c r="K2" s="13"/>
      <c r="L2" s="13"/>
      <c r="M2" s="2"/>
      <c r="N2" s="28"/>
      <c r="O2" s="13"/>
      <c r="P2" s="13"/>
      <c r="Q2" s="13"/>
      <c r="R2" s="13"/>
      <c r="S2" s="13"/>
      <c r="T2" s="13"/>
      <c r="U2" s="13"/>
      <c r="V2" s="13"/>
      <c r="W2" s="13"/>
      <c r="X2" s="2"/>
    </row>
    <row r="3" spans="1:24" ht="18.75">
      <c r="A3" s="156" t="s">
        <v>12</v>
      </c>
      <c r="B3" s="156"/>
      <c r="C3" s="156"/>
      <c r="D3" s="156"/>
      <c r="E3" s="156"/>
      <c r="F3" s="156"/>
      <c r="G3" s="156"/>
      <c r="H3" s="156"/>
      <c r="I3" s="156"/>
      <c r="J3" s="156"/>
      <c r="K3" s="13"/>
      <c r="L3" s="13"/>
      <c r="M3" s="4"/>
      <c r="N3" s="28"/>
      <c r="O3" s="13"/>
      <c r="P3" s="13"/>
      <c r="Q3" s="13"/>
      <c r="R3" s="13"/>
      <c r="S3" s="13"/>
      <c r="T3" s="13"/>
      <c r="U3" s="13"/>
      <c r="V3" s="13"/>
      <c r="W3" s="13"/>
      <c r="X3" s="4"/>
    </row>
    <row r="4" spans="1:24" ht="18.75">
      <c r="A4" s="157"/>
      <c r="B4" s="157"/>
      <c r="C4" s="157"/>
      <c r="D4" s="157"/>
      <c r="E4" s="8"/>
      <c r="F4" s="8"/>
      <c r="G4" s="15"/>
      <c r="H4" s="13"/>
      <c r="I4" s="19"/>
      <c r="J4" s="13"/>
      <c r="K4" s="13"/>
      <c r="L4" s="13"/>
      <c r="M4" s="4"/>
      <c r="N4" s="28"/>
      <c r="O4" s="13"/>
      <c r="P4" s="13"/>
      <c r="Q4" s="13"/>
      <c r="R4" s="13"/>
      <c r="S4" s="13"/>
      <c r="T4" s="13"/>
      <c r="U4" s="13"/>
      <c r="V4" s="13"/>
      <c r="W4" s="13"/>
      <c r="X4" s="4"/>
    </row>
    <row r="5" spans="1:24" ht="18.75">
      <c r="A5" s="156" t="s">
        <v>33</v>
      </c>
      <c r="B5" s="156"/>
      <c r="C5" s="156"/>
      <c r="D5" s="156"/>
      <c r="E5" s="156"/>
      <c r="F5" s="156"/>
      <c r="G5" s="156"/>
      <c r="H5" s="156"/>
      <c r="I5" s="156"/>
      <c r="J5" s="156"/>
      <c r="K5" s="13"/>
      <c r="L5" s="13"/>
      <c r="M5" s="4"/>
      <c r="N5" s="28"/>
      <c r="O5" s="13"/>
      <c r="P5" s="13"/>
      <c r="Q5" s="13"/>
      <c r="R5" s="13"/>
      <c r="S5" s="13"/>
      <c r="T5" s="13"/>
      <c r="U5" s="13"/>
      <c r="V5" s="13"/>
      <c r="W5" s="13"/>
      <c r="X5" s="4"/>
    </row>
    <row r="6" spans="1:24" ht="18.75">
      <c r="A6" s="4"/>
      <c r="B6" s="5"/>
      <c r="C6" s="6"/>
      <c r="D6" s="7"/>
      <c r="E6" s="8"/>
      <c r="F6" s="8"/>
      <c r="G6" s="1"/>
      <c r="N6" s="18"/>
    </row>
    <row r="7" spans="1:24" ht="19.5" thickBot="1">
      <c r="A7" s="4"/>
      <c r="B7" s="5"/>
      <c r="C7" s="6"/>
      <c r="D7" s="7"/>
      <c r="E7" s="8"/>
      <c r="F7" s="8"/>
      <c r="G7" s="1"/>
    </row>
    <row r="8" spans="1:24" s="22" customFormat="1" ht="51" customHeight="1" thickBot="1">
      <c r="A8" s="24"/>
      <c r="B8" s="25"/>
      <c r="C8" s="26"/>
      <c r="D8" s="27"/>
      <c r="E8" s="158" t="s">
        <v>0</v>
      </c>
      <c r="F8" s="159"/>
      <c r="G8" s="153" t="s">
        <v>34</v>
      </c>
      <c r="H8" s="154"/>
      <c r="I8" s="155" t="s">
        <v>35</v>
      </c>
      <c r="J8" s="154"/>
    </row>
    <row r="9" spans="1:24" s="23" customFormat="1" ht="19.5" thickTop="1">
      <c r="A9" s="101" t="s">
        <v>1</v>
      </c>
      <c r="B9" s="102" t="s">
        <v>1</v>
      </c>
      <c r="C9" s="103" t="s">
        <v>2</v>
      </c>
      <c r="D9" s="104" t="s">
        <v>3</v>
      </c>
      <c r="E9" s="105" t="s">
        <v>4</v>
      </c>
      <c r="F9" s="106" t="s">
        <v>1</v>
      </c>
      <c r="G9" s="105" t="s">
        <v>4</v>
      </c>
      <c r="H9" s="107" t="s">
        <v>1</v>
      </c>
      <c r="I9" s="105" t="s">
        <v>4</v>
      </c>
      <c r="J9" s="107" t="s">
        <v>1</v>
      </c>
    </row>
    <row r="10" spans="1:24" s="23" customFormat="1" ht="19.5" thickBot="1">
      <c r="A10" s="108" t="s">
        <v>5</v>
      </c>
      <c r="B10" s="109" t="s">
        <v>6</v>
      </c>
      <c r="C10" s="110" t="s">
        <v>7</v>
      </c>
      <c r="D10" s="111" t="s">
        <v>8</v>
      </c>
      <c r="E10" s="112" t="s">
        <v>9</v>
      </c>
      <c r="F10" s="113" t="s">
        <v>10</v>
      </c>
      <c r="G10" s="112" t="s">
        <v>9</v>
      </c>
      <c r="H10" s="114" t="s">
        <v>10</v>
      </c>
      <c r="I10" s="112" t="s">
        <v>9</v>
      </c>
      <c r="J10" s="114" t="s">
        <v>10</v>
      </c>
    </row>
    <row r="11" spans="1:24" s="16" customFormat="1" ht="18">
      <c r="A11" s="115">
        <v>1</v>
      </c>
      <c r="B11" s="116" t="s">
        <v>19</v>
      </c>
      <c r="C11" s="117">
        <v>1</v>
      </c>
      <c r="D11" s="118" t="s">
        <v>20</v>
      </c>
      <c r="E11" s="119">
        <v>7500</v>
      </c>
      <c r="F11" s="120">
        <f>C11*E11</f>
        <v>7500</v>
      </c>
      <c r="G11" s="121">
        <v>3000</v>
      </c>
      <c r="H11" s="122">
        <f>C11*G11</f>
        <v>3000</v>
      </c>
      <c r="I11" s="123">
        <v>25000</v>
      </c>
      <c r="J11" s="124">
        <f>$C11*I11</f>
        <v>25000</v>
      </c>
    </row>
    <row r="12" spans="1:24" s="16" customFormat="1" ht="18">
      <c r="A12" s="125">
        <v>2</v>
      </c>
      <c r="B12" s="126" t="s">
        <v>21</v>
      </c>
      <c r="C12" s="127">
        <v>1</v>
      </c>
      <c r="D12" s="128" t="s">
        <v>20</v>
      </c>
      <c r="E12" s="129">
        <v>5000</v>
      </c>
      <c r="F12" s="120">
        <f t="shared" ref="F12:F20" si="0">C12*E12</f>
        <v>5000</v>
      </c>
      <c r="G12" s="121">
        <v>1750</v>
      </c>
      <c r="H12" s="122">
        <f t="shared" ref="H12:H20" si="1">C12*G12</f>
        <v>1750</v>
      </c>
      <c r="I12" s="130">
        <v>25000</v>
      </c>
      <c r="J12" s="124">
        <f t="shared" ref="J12:J20" si="2">$C12*I12</f>
        <v>25000</v>
      </c>
    </row>
    <row r="13" spans="1:24" s="16" customFormat="1" ht="18">
      <c r="A13" s="125">
        <v>3</v>
      </c>
      <c r="B13" s="116" t="s">
        <v>22</v>
      </c>
      <c r="C13" s="117">
        <v>1</v>
      </c>
      <c r="D13" s="118" t="s">
        <v>20</v>
      </c>
      <c r="E13" s="119">
        <v>10000</v>
      </c>
      <c r="F13" s="120">
        <f t="shared" si="0"/>
        <v>10000</v>
      </c>
      <c r="G13" s="131">
        <v>2200</v>
      </c>
      <c r="H13" s="122">
        <f t="shared" si="1"/>
        <v>2200</v>
      </c>
      <c r="I13" s="132">
        <v>25000</v>
      </c>
      <c r="J13" s="124">
        <f t="shared" si="2"/>
        <v>25000</v>
      </c>
    </row>
    <row r="14" spans="1:24" s="16" customFormat="1" ht="18">
      <c r="A14" s="133">
        <v>4</v>
      </c>
      <c r="B14" s="116" t="s">
        <v>23</v>
      </c>
      <c r="C14" s="117">
        <f>226+212</f>
        <v>438</v>
      </c>
      <c r="D14" s="118" t="s">
        <v>24</v>
      </c>
      <c r="E14" s="119">
        <v>100</v>
      </c>
      <c r="F14" s="120">
        <f t="shared" si="0"/>
        <v>43800</v>
      </c>
      <c r="G14" s="121">
        <v>110</v>
      </c>
      <c r="H14" s="122">
        <f t="shared" si="1"/>
        <v>48180</v>
      </c>
      <c r="I14" s="134">
        <v>300</v>
      </c>
      <c r="J14" s="124">
        <f t="shared" si="2"/>
        <v>131400</v>
      </c>
    </row>
    <row r="15" spans="1:24" s="16" customFormat="1" ht="18">
      <c r="A15" s="125">
        <v>5</v>
      </c>
      <c r="B15" s="116" t="s">
        <v>25</v>
      </c>
      <c r="C15" s="117">
        <v>7</v>
      </c>
      <c r="D15" s="118" t="s">
        <v>26</v>
      </c>
      <c r="E15" s="119">
        <v>1800</v>
      </c>
      <c r="F15" s="120">
        <f t="shared" si="0"/>
        <v>12600</v>
      </c>
      <c r="G15" s="135">
        <v>4500</v>
      </c>
      <c r="H15" s="122">
        <f t="shared" si="1"/>
        <v>31500</v>
      </c>
      <c r="I15" s="123">
        <v>5000</v>
      </c>
      <c r="J15" s="124">
        <f t="shared" si="2"/>
        <v>35000</v>
      </c>
      <c r="K15" s="99"/>
    </row>
    <row r="16" spans="1:24" s="16" customFormat="1" ht="18">
      <c r="A16" s="125">
        <v>6</v>
      </c>
      <c r="B16" s="116" t="s">
        <v>27</v>
      </c>
      <c r="C16" s="117">
        <v>100</v>
      </c>
      <c r="D16" s="118" t="s">
        <v>24</v>
      </c>
      <c r="E16" s="119">
        <v>5</v>
      </c>
      <c r="F16" s="120">
        <f t="shared" si="0"/>
        <v>500</v>
      </c>
      <c r="G16" s="121">
        <v>40</v>
      </c>
      <c r="H16" s="122">
        <f t="shared" si="1"/>
        <v>4000</v>
      </c>
      <c r="I16" s="134">
        <v>50</v>
      </c>
      <c r="J16" s="124">
        <f t="shared" si="2"/>
        <v>5000</v>
      </c>
      <c r="K16" s="100"/>
    </row>
    <row r="17" spans="1:14" s="16" customFormat="1" ht="28.5" customHeight="1">
      <c r="A17" s="133">
        <v>7</v>
      </c>
      <c r="B17" s="116" t="s">
        <v>28</v>
      </c>
      <c r="C17" s="117">
        <f>181</f>
        <v>181</v>
      </c>
      <c r="D17" s="118" t="s">
        <v>24</v>
      </c>
      <c r="E17" s="119">
        <v>435</v>
      </c>
      <c r="F17" s="120">
        <f t="shared" si="0"/>
        <v>78735</v>
      </c>
      <c r="G17" s="121">
        <v>295</v>
      </c>
      <c r="H17" s="122">
        <f t="shared" si="1"/>
        <v>53395</v>
      </c>
      <c r="I17" s="136">
        <v>750</v>
      </c>
      <c r="J17" s="124">
        <f t="shared" si="2"/>
        <v>135750</v>
      </c>
      <c r="K17" s="100"/>
    </row>
    <row r="18" spans="1:14" s="16" customFormat="1" ht="19.5" customHeight="1">
      <c r="A18" s="137">
        <v>8</v>
      </c>
      <c r="B18" s="116" t="s">
        <v>29</v>
      </c>
      <c r="C18" s="138">
        <v>7</v>
      </c>
      <c r="D18" s="118" t="s">
        <v>26</v>
      </c>
      <c r="E18" s="119">
        <v>2000</v>
      </c>
      <c r="F18" s="120">
        <f t="shared" si="0"/>
        <v>14000</v>
      </c>
      <c r="G18" s="121">
        <v>3555</v>
      </c>
      <c r="H18" s="122">
        <f t="shared" si="1"/>
        <v>24885</v>
      </c>
      <c r="I18" s="134">
        <v>5000</v>
      </c>
      <c r="J18" s="124">
        <f t="shared" si="2"/>
        <v>35000</v>
      </c>
    </row>
    <row r="19" spans="1:14" s="16" customFormat="1" ht="18">
      <c r="A19" s="137">
        <v>9</v>
      </c>
      <c r="B19" s="116" t="s">
        <v>30</v>
      </c>
      <c r="C19" s="138">
        <f>ROUND((181*3*0.25)*(150/2000),0)</f>
        <v>10</v>
      </c>
      <c r="D19" s="118" t="s">
        <v>31</v>
      </c>
      <c r="E19" s="119">
        <v>750</v>
      </c>
      <c r="F19" s="120">
        <f t="shared" si="0"/>
        <v>7500</v>
      </c>
      <c r="G19" s="139">
        <v>1700</v>
      </c>
      <c r="H19" s="122">
        <f t="shared" si="1"/>
        <v>17000</v>
      </c>
      <c r="I19" s="140">
        <v>500</v>
      </c>
      <c r="J19" s="124">
        <f t="shared" si="2"/>
        <v>5000</v>
      </c>
    </row>
    <row r="20" spans="1:14" s="16" customFormat="1" ht="18.75" thickBot="1">
      <c r="A20" s="141">
        <v>10</v>
      </c>
      <c r="B20" s="142" t="s">
        <v>32</v>
      </c>
      <c r="C20" s="143">
        <v>1</v>
      </c>
      <c r="D20" s="144" t="s">
        <v>20</v>
      </c>
      <c r="E20" s="119">
        <f>ROUND(0.1*SUM(F11:F19),-2)</f>
        <v>18000</v>
      </c>
      <c r="F20" s="120">
        <f t="shared" si="0"/>
        <v>18000</v>
      </c>
      <c r="G20" s="145">
        <v>20152</v>
      </c>
      <c r="H20" s="122">
        <f t="shared" si="1"/>
        <v>20152</v>
      </c>
      <c r="I20" s="146">
        <v>27500</v>
      </c>
      <c r="J20" s="124">
        <f t="shared" si="2"/>
        <v>27500</v>
      </c>
    </row>
    <row r="21" spans="1:14" s="92" customFormat="1" ht="18.75" thickBot="1">
      <c r="C21" s="93"/>
      <c r="D21" s="93"/>
      <c r="E21" s="94"/>
      <c r="F21" s="95">
        <f>SUM(F11:F20)</f>
        <v>197635</v>
      </c>
      <c r="G21" s="96"/>
      <c r="H21" s="97">
        <f>SUM(H11:H20)</f>
        <v>206062</v>
      </c>
      <c r="J21" s="98">
        <f>SUM(J11:J20)</f>
        <v>449650</v>
      </c>
    </row>
    <row r="22" spans="1:14">
      <c r="I22" s="14"/>
      <c r="N22" s="18"/>
    </row>
    <row r="23" spans="1:14">
      <c r="F23" s="14"/>
      <c r="I23" s="14"/>
      <c r="N23" s="18"/>
    </row>
    <row r="24" spans="1:14">
      <c r="F24" s="14"/>
      <c r="I24" s="14"/>
      <c r="N24" s="18"/>
    </row>
    <row r="25" spans="1:14">
      <c r="F25" s="14"/>
      <c r="I25" s="14"/>
      <c r="N25" s="20"/>
    </row>
    <row r="26" spans="1:14">
      <c r="F26" s="14"/>
      <c r="I26" s="14"/>
    </row>
    <row r="27" spans="1:14">
      <c r="F27" s="14"/>
      <c r="I27" s="14"/>
    </row>
    <row r="28" spans="1:14">
      <c r="F28" s="14"/>
      <c r="I28" s="14"/>
    </row>
  </sheetData>
  <mergeCells count="8">
    <mergeCell ref="G8:H8"/>
    <mergeCell ref="I8:J8"/>
    <mergeCell ref="A4:D4"/>
    <mergeCell ref="E8:F8"/>
    <mergeCell ref="A1:J1"/>
    <mergeCell ref="A2:J2"/>
    <mergeCell ref="A3:J3"/>
    <mergeCell ref="A5:J5"/>
  </mergeCells>
  <phoneticPr fontId="0" type="noConversion"/>
  <pageMargins left="0.56999999999999995" right="0.82" top="1" bottom="1" header="0.5" footer="0.5"/>
  <pageSetup scale="55" fitToWidth="2" orientation="landscape" r:id="rId1"/>
  <headerFooter alignWithMargins="0">
    <oddFooter>&amp;L&amp;Z&amp;F&amp;C&amp;P of &amp;N&amp;R&amp;D</oddFooter>
  </headerFooter>
  <colBreaks count="1" manualBreakCount="1">
    <brk id="10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Bid Tab</vt:lpstr>
      <vt:lpstr>Bid Tab-8.5x11</vt:lpstr>
      <vt:lpstr>Sheet1</vt:lpstr>
      <vt:lpstr>'Bid Tab'!Print_Area</vt:lpstr>
      <vt:lpstr>'Bid Tab-8.5x11'!Print_Area</vt:lpstr>
      <vt:lpstr>'Bid Tab'!Print_Titles</vt:lpstr>
      <vt:lpstr>'Bid Tab-8.5x11'!Print_Titles</vt:lpstr>
    </vt:vector>
  </TitlesOfParts>
  <Company>Coastland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sullivan</dc:creator>
  <cp:lastModifiedBy>Jennifer Melman</cp:lastModifiedBy>
  <cp:lastPrinted>2022-06-14T18:58:34Z</cp:lastPrinted>
  <dcterms:created xsi:type="dcterms:W3CDTF">2004-01-14T20:32:55Z</dcterms:created>
  <dcterms:modified xsi:type="dcterms:W3CDTF">2022-06-15T19:36:31Z</dcterms:modified>
</cp:coreProperties>
</file>